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Прил. 1" sheetId="2" r:id="rId1"/>
    <sheet name="Прил.2" sheetId="1" r:id="rId2"/>
    <sheet name="Прил.3" sheetId="3" r:id="rId3"/>
    <sheet name="Прил 4" sheetId="4"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Прил.2!$A$9:$E$644</definedName>
    <definedName name="_xlnm._FilterDatabase" localSheetId="2" hidden="1">Прил.3!$A$8:$F$729</definedName>
    <definedName name="APPT" localSheetId="0">'Прил. 1'!$A$17</definedName>
    <definedName name="APPT" localSheetId="1">Прил.2!$A$17</definedName>
    <definedName name="BEx1IE0ZP7RIFM9FI24S9I6AAJ14" localSheetId="3" hidden="1">[1]Table!#REF!</definedName>
    <definedName name="BEx1IE0ZP7RIFM9FI24S9I6AAJ14" localSheetId="2" hidden="1">[2]Table!#REF!</definedName>
    <definedName name="BEx1IE0ZP7RIFM9FI24S9I6AAJ14" hidden="1">[2]Table!#REF!</definedName>
    <definedName name="BEx1IKRPW8MLB9Y485M1TL2IT9SH" localSheetId="3" hidden="1">[1]Table!#REF!</definedName>
    <definedName name="BEx1IKRPW8MLB9Y485M1TL2IT9SH" localSheetId="2" hidden="1">[2]Table!#REF!</definedName>
    <definedName name="BEx1IKRPW8MLB9Y485M1TL2IT9SH" hidden="1">[2]Table!#REF!</definedName>
    <definedName name="BEx1J7E8VCGLPYU82QXVUG5N3ZAI" localSheetId="3" hidden="1">[1]Table!#REF!</definedName>
    <definedName name="BEx1J7E8VCGLPYU82QXVUG5N3ZAI" localSheetId="2" hidden="1">[2]Table!#REF!</definedName>
    <definedName name="BEx1J7E8VCGLPYU82QXVUG5N3ZAI" hidden="1">[2]Table!#REF!</definedName>
    <definedName name="BEx1KUVWMB0QCWA3RBE4CADFVRIS" localSheetId="3" hidden="1">[1]Table!#REF!</definedName>
    <definedName name="BEx1KUVWMB0QCWA3RBE4CADFVRIS" localSheetId="2" hidden="1">[2]Table!#REF!</definedName>
    <definedName name="BEx1KUVWMB0QCWA3RBE4CADFVRIS" hidden="1">[2]Table!#REF!</definedName>
    <definedName name="BEx1MEHB0NCT3BFY32C93HRRNR61" localSheetId="3" hidden="1">[1]Table!#REF!</definedName>
    <definedName name="BEx1MEHB0NCT3BFY32C93HRRNR61" localSheetId="2" hidden="1">[2]Table!#REF!</definedName>
    <definedName name="BEx1MEHB0NCT3BFY32C93HRRNR61" hidden="1">[2]Table!#REF!</definedName>
    <definedName name="BEx1MTRKKVCHOZ0YGID6HZ49LJTO" localSheetId="3" hidden="1">[1]Table!#REF!</definedName>
    <definedName name="BEx1MTRKKVCHOZ0YGID6HZ49LJTO" hidden="1">[2]Table!#REF!</definedName>
    <definedName name="BEx1NM34KQTO1LDNSAFD1L82UZFG" localSheetId="3" hidden="1">[1]Table!#REF!</definedName>
    <definedName name="BEx1NM34KQTO1LDNSAFD1L82UZFG" hidden="1">[2]Table!#REF!</definedName>
    <definedName name="BEx1NRMTKOP28N5MIXZQLGARK6G3" localSheetId="3" hidden="1">[3]Table!#REF!</definedName>
    <definedName name="BEx1NRMTKOP28N5MIXZQLGARK6G3" hidden="1">[4]Table!#REF!</definedName>
    <definedName name="BEx1NZ4K1L8UON80Y2A4RASKWGNP" localSheetId="3" hidden="1">[1]Table!#REF!</definedName>
    <definedName name="BEx1NZ4K1L8UON80Y2A4RASKWGNP" hidden="1">[2]Table!#REF!</definedName>
    <definedName name="BEx1QSFA79US1A0WBGK6SPCPMIKP" localSheetId="3" hidden="1">[1]Table!#REF!</definedName>
    <definedName name="BEx1QSFA79US1A0WBGK6SPCPMIKP" hidden="1">[2]Table!#REF!</definedName>
    <definedName name="BEx1TJ0WLS9O7KNSGIPWTYHDYI1D" localSheetId="3" hidden="1">[1]Table!#REF!</definedName>
    <definedName name="BEx1TJ0WLS9O7KNSGIPWTYHDYI1D" hidden="1">[2]Table!#REF!</definedName>
    <definedName name="BEx1WGYTKZZIPM1577W5FEYKFH3V" localSheetId="3" hidden="1">[1]Table!#REF!</definedName>
    <definedName name="BEx1WGYTKZZIPM1577W5FEYKFH3V" hidden="1">[2]Table!#REF!</definedName>
    <definedName name="BEx1Y2IGS2K95E1M51PEF9KJZ0KB" localSheetId="3" hidden="1">[1]Table!#REF!</definedName>
    <definedName name="BEx1Y2IGS2K95E1M51PEF9KJZ0KB" hidden="1">[2]Table!#REF!</definedName>
    <definedName name="BEx1YL3DJ7Y4AZ01ERCOGW0FJ26T" localSheetId="3" hidden="1">[1]Table!#REF!</definedName>
    <definedName name="BEx1YL3DJ7Y4AZ01ERCOGW0FJ26T" hidden="1">[2]Table!#REF!</definedName>
    <definedName name="BEx3BQR5VZXNQ4H949ORM8ESU3B3" localSheetId="3" hidden="1">[1]Table!#REF!</definedName>
    <definedName name="BEx3BQR5VZXNQ4H949ORM8ESU3B3" hidden="1">[2]Table!#REF!</definedName>
    <definedName name="BEx3CO0SVO4WLH0DO43DCHYDTH1P" localSheetId="3" hidden="1">[1]Table!#REF!</definedName>
    <definedName name="BEx3CO0SVO4WLH0DO43DCHYDTH1P" hidden="1">[2]Table!#REF!</definedName>
    <definedName name="BEx3FX7EJL47JSLSWP3EOC265WAE" localSheetId="3" hidden="1">[1]Table!#REF!</definedName>
    <definedName name="BEx3FX7EJL47JSLSWP3EOC265WAE" hidden="1">[2]Table!#REF!</definedName>
    <definedName name="BEx3GCXR6IAS0B6WJ03GJVH7CO52" localSheetId="3" hidden="1">[1]Table!#REF!</definedName>
    <definedName name="BEx3GCXR6IAS0B6WJ03GJVH7CO52" hidden="1">[2]Table!#REF!</definedName>
    <definedName name="BEx3GMJ1Y6UU02DLRL0QXCEKDA6C" localSheetId="3" hidden="1">[1]Table!#REF!</definedName>
    <definedName name="BEx3GMJ1Y6UU02DLRL0QXCEKDA6C" hidden="1">[2]Table!#REF!</definedName>
    <definedName name="BEx3H5UX2GZFZZT657YR76RHW5I6" localSheetId="3" hidden="1">[1]Table!#REF!</definedName>
    <definedName name="BEx3H5UX2GZFZZT657YR76RHW5I6" hidden="1">[2]Table!#REF!</definedName>
    <definedName name="BEx3HWZB1R034H19UO7ML5GAQJSJ" localSheetId="3" hidden="1">[3]Table!#REF!</definedName>
    <definedName name="BEx3HWZB1R034H19UO7ML5GAQJSJ" hidden="1">[4]Table!#REF!</definedName>
    <definedName name="BEx3IYAH2DEBFWO8F94H4MXE3RLY" localSheetId="3" hidden="1">[1]Table!#REF!</definedName>
    <definedName name="BEx3IYAH2DEBFWO8F94H4MXE3RLY" hidden="1">[2]Table!#REF!</definedName>
    <definedName name="BEx3L4IN3LI4C26SITKTGAH27CDU" localSheetId="3" hidden="1">[1]Table!#REF!</definedName>
    <definedName name="BEx3L4IN3LI4C26SITKTGAH27CDU" hidden="1">[2]Table!#REF!</definedName>
    <definedName name="BEx3M1MR1K1NQD03H74BFWOK4MWQ" localSheetId="3" hidden="1">[1]Table!#REF!</definedName>
    <definedName name="BEx3M1MR1K1NQD03H74BFWOK4MWQ" hidden="1">[2]Table!#REF!</definedName>
    <definedName name="BEx3NKXF7GYXHBK75UI6MDRUSU0J" localSheetId="3" hidden="1">[1]Table!#REF!</definedName>
    <definedName name="BEx3NKXF7GYXHBK75UI6MDRUSU0J" hidden="1">[2]Table!#REF!</definedName>
    <definedName name="BEx3NMQ4BVC94728AUM7CCX7UHTU" localSheetId="3" hidden="1">[1]Table!#REF!</definedName>
    <definedName name="BEx3NMQ4BVC94728AUM7CCX7UHTU" hidden="1">[2]Table!#REF!</definedName>
    <definedName name="BEx3O19B8FTTAPVT5DZXQGQXWFR8" localSheetId="3" hidden="1">[1]Table!#REF!</definedName>
    <definedName name="BEx3O19B8FTTAPVT5DZXQGQXWFR8" hidden="1">[2]Table!#REF!</definedName>
    <definedName name="BEx3O85IKWARA6NCJOLRBRJFMEWW" localSheetId="3" hidden="1">[5]Table!#REF!</definedName>
    <definedName name="BEx3O85IKWARA6NCJOLRBRJFMEWW" hidden="1">[6]Table!#REF!</definedName>
    <definedName name="BEx3OAULZWOG4KCP4357NRIF0UD8" localSheetId="3" hidden="1">[1]Table!#REF!</definedName>
    <definedName name="BEx3OAULZWOG4KCP4357NRIF0UD8" hidden="1">[2]Table!#REF!</definedName>
    <definedName name="BEx3PKEMDW8KZEP11IL927C5O7I2" localSheetId="3" hidden="1">[1]Table!#REF!</definedName>
    <definedName name="BEx3PKEMDW8KZEP11IL927C5O7I2" hidden="1">[2]Table!#REF!</definedName>
    <definedName name="BEx3Q0VWPU5EQECK7MQ47TYJ3SWW" localSheetId="3" hidden="1">[1]Table!#REF!</definedName>
    <definedName name="BEx3Q0VWPU5EQECK7MQ47TYJ3SWW" hidden="1">[2]Table!#REF!</definedName>
    <definedName name="BEx3RHC2ZD5UFS6QD4OPFCNNMWH1" localSheetId="3" hidden="1">[1]Table!#REF!</definedName>
    <definedName name="BEx3RHC2ZD5UFS6QD4OPFCNNMWH1" hidden="1">[2]Table!#REF!</definedName>
    <definedName name="BEx58XHO7ZULLF2EUD7YIS0MGQJ5" localSheetId="3" hidden="1">[1]Table!#REF!</definedName>
    <definedName name="BEx58XHO7ZULLF2EUD7YIS0MGQJ5" hidden="1">[2]Table!#REF!</definedName>
    <definedName name="BEx59P7MAPNU129ZTC5H3EH892G1" localSheetId="3" hidden="1">[1]Table!#REF!</definedName>
    <definedName name="BEx59P7MAPNU129ZTC5H3EH892G1" hidden="1">[2]Table!#REF!</definedName>
    <definedName name="BEx5B825RW35M5H0UB2IZGGRS4ER" localSheetId="3" hidden="1">[1]Table!#REF!</definedName>
    <definedName name="BEx5B825RW35M5H0UB2IZGGRS4ER" hidden="1">[2]Table!#REF!</definedName>
    <definedName name="BEx5BHSQ42B50IU1TEQFUXFX9XQD" localSheetId="3" hidden="1">[1]Table!#REF!</definedName>
    <definedName name="BEx5BHSQ42B50IU1TEQFUXFX9XQD" hidden="1">[2]Table!#REF!</definedName>
    <definedName name="BEx5BYFMZ80TDDN2EZO8CF39AIAC" localSheetId="3" hidden="1">[1]Table!#REF!</definedName>
    <definedName name="BEx5BYFMZ80TDDN2EZO8CF39AIAC" hidden="1">[2]Table!#REF!</definedName>
    <definedName name="BEx5CFYQ0F1Z6P8SCVJ0I3UPVFE4" localSheetId="3" hidden="1">[1]Table!#REF!</definedName>
    <definedName name="BEx5CFYQ0F1Z6P8SCVJ0I3UPVFE4" hidden="1">[2]Table!#REF!</definedName>
    <definedName name="BEx5E123OLO9WQUOIRIDJ967KAGK" localSheetId="3" hidden="1">[1]Table!#REF!</definedName>
    <definedName name="BEx5E123OLO9WQUOIRIDJ967KAGK" hidden="1">[2]Table!#REF!</definedName>
    <definedName name="BEx5G1A8TFN4C4QII35U9DKYNIS8" localSheetId="3" hidden="1">[1]Table!#REF!</definedName>
    <definedName name="BEx5G1A8TFN4C4QII35U9DKYNIS8" hidden="1">[2]Table!#REF!</definedName>
    <definedName name="BEx5GID9MVBUPFFT9M8K8B5MO9NV" localSheetId="3" hidden="1">[1]Table!#REF!</definedName>
    <definedName name="BEx5GID9MVBUPFFT9M8K8B5MO9NV" hidden="1">[2]Table!#REF!</definedName>
    <definedName name="BEx5HWKGSGUFMQTV743HSDTZEVXB" localSheetId="3" hidden="1">[3]Table!#REF!</definedName>
    <definedName name="BEx5HWKGSGUFMQTV743HSDTZEVXB" hidden="1">[4]Table!#REF!</definedName>
    <definedName name="BEx5I244LQHZTF3XI66J8705R9XX" localSheetId="3" hidden="1">[1]Table!#REF!</definedName>
    <definedName name="BEx5I244LQHZTF3XI66J8705R9XX" hidden="1">[2]Table!#REF!</definedName>
    <definedName name="BEx5I8PBP4LIXDGID5BP0THLO0AQ" localSheetId="3" hidden="1">[1]Table!#REF!</definedName>
    <definedName name="BEx5I8PBP4LIXDGID5BP0THLO0AQ" hidden="1">[2]Table!#REF!</definedName>
    <definedName name="BEx5JNCT8Z7XSSPD5EMNAJELCU2V" localSheetId="3" hidden="1">[1]Table!#REF!</definedName>
    <definedName name="BEx5JNCT8Z7XSSPD5EMNAJELCU2V" hidden="1">[2]Table!#REF!</definedName>
    <definedName name="BEx5JQCNT9Y4RM306CHC8IPY3HBZ" localSheetId="3" hidden="1">[1]Table!#REF!</definedName>
    <definedName name="BEx5JQCNT9Y4RM306CHC8IPY3HBZ" hidden="1">[2]Table!#REF!</definedName>
    <definedName name="BEx5LTKQ8RQWJE4BC88OP928893U" localSheetId="3" hidden="1">[1]Table!#REF!</definedName>
    <definedName name="BEx5LTKQ8RQWJE4BC88OP928893U" hidden="1">[2]Table!#REF!</definedName>
    <definedName name="BEx5MBUW955HYXNO9YP2QVK5C39P" localSheetId="3" hidden="1">[1]Table!#REF!</definedName>
    <definedName name="BEx5MBUW955HYXNO9YP2QVK5C39P" hidden="1">[2]Table!#REF!</definedName>
    <definedName name="BEx5MLQZM68YQSKARVWTTPINFQ2C" localSheetId="3" hidden="1">[5]Table!#REF!</definedName>
    <definedName name="BEx5MLQZM68YQSKARVWTTPINFQ2C" hidden="1">[6]Table!#REF!</definedName>
    <definedName name="BEx5MVXTKNBXHNWTL43C670E4KXC" localSheetId="3" hidden="1">[1]Table!#REF!</definedName>
    <definedName name="BEx5MVXTKNBXHNWTL43C670E4KXC" hidden="1">[2]Table!#REF!</definedName>
    <definedName name="BEx5NTCRKG3MCO16Q0MJSA6DPSDX" localSheetId="3" hidden="1">[1]Table!#REF!</definedName>
    <definedName name="BEx5NTCRKG3MCO16Q0MJSA6DPSDX" hidden="1">[2]Table!#REF!</definedName>
    <definedName name="BEx5ONH1F6GHNI7M2DIURXTY5XSI" localSheetId="3" hidden="1">[3]Table!#REF!</definedName>
    <definedName name="BEx5ONH1F6GHNI7M2DIURXTY5XSI" hidden="1">[4]Table!#REF!</definedName>
    <definedName name="BEx774N83DXLJZ54Q42PWIJZ2DN1" localSheetId="3" hidden="1">[1]Table!#REF!</definedName>
    <definedName name="BEx774N83DXLJZ54Q42PWIJZ2DN1" hidden="1">[2]Table!#REF!</definedName>
    <definedName name="BEx78226TN58UE0CTY98YEDU0LSL" localSheetId="3" hidden="1">[1]Table!#REF!</definedName>
    <definedName name="BEx78226TN58UE0CTY98YEDU0LSL" hidden="1">[2]Table!#REF!</definedName>
    <definedName name="BEx79OCP4HQ6XP8EWNGEUDLOZBBS" localSheetId="3" hidden="1">[1]Table!#REF!</definedName>
    <definedName name="BEx79OCP4HQ6XP8EWNGEUDLOZBBS" hidden="1">[2]Table!#REF!</definedName>
    <definedName name="BEx7ABA2C9IWH5VSLVLLLCY62161" localSheetId="3" hidden="1">[1]Table!#REF!</definedName>
    <definedName name="BEx7ABA2C9IWH5VSLVLLLCY62161" hidden="1">[2]Table!#REF!</definedName>
    <definedName name="BEx7ASD1I654MEDCO6GGWA95PXSC" localSheetId="3" hidden="1">[1]Table!#REF!</definedName>
    <definedName name="BEx7ASD1I654MEDCO6GGWA95PXSC" hidden="1">[2]Table!#REF!</definedName>
    <definedName name="BEx7AVCX9S5RJP3NSZ4QM4E6ERDT" localSheetId="3" hidden="1">[1]Table!#REF!</definedName>
    <definedName name="BEx7AVCX9S5RJP3NSZ4QM4E6ERDT" hidden="1">[2]Table!#REF!</definedName>
    <definedName name="BEx7B6LH6917TXOSAAQ6U7HVF018" localSheetId="3" hidden="1">[1]Table!#REF!</definedName>
    <definedName name="BEx7B6LH6917TXOSAAQ6U7HVF018" hidden="1">[2]Table!#REF!</definedName>
    <definedName name="BEx7D5RWKRS4W71J4NZ6ZSFHPKFT" localSheetId="3" hidden="1">[1]Table!#REF!</definedName>
    <definedName name="BEx7D5RWKRS4W71J4NZ6ZSFHPKFT" hidden="1">[2]Table!#REF!</definedName>
    <definedName name="BEx7DVJTRV44IMJIBFXELE67SZ7S" localSheetId="3" hidden="1">[1]Table!#REF!</definedName>
    <definedName name="BEx7DVJTRV44IMJIBFXELE67SZ7S" hidden="1">[2]Table!#REF!</definedName>
    <definedName name="BEx7E2QT2U8THYOKBPXONB1B47WH" localSheetId="3" hidden="1">[1]Table!#REF!</definedName>
    <definedName name="BEx7E2QT2U8THYOKBPXONB1B47WH" hidden="1">[2]Table!#REF!</definedName>
    <definedName name="BEx7EI6DL1Z6UWLFBXAKVGZTKHWJ" localSheetId="3" hidden="1">[1]Table!#REF!</definedName>
    <definedName name="BEx7EI6DL1Z6UWLFBXAKVGZTKHWJ" hidden="1">[2]Table!#REF!</definedName>
    <definedName name="BEx7EQF0QX3L29JFJ5XBW8UOSD0R" localSheetId="3" hidden="1">[1]Table!#REF!</definedName>
    <definedName name="BEx7EQF0QX3L29JFJ5XBW8UOSD0R" hidden="1">[2]Table!#REF!</definedName>
    <definedName name="BEx7GR3ENYWRXXS5IT0UMEGOLGUH" localSheetId="3" hidden="1">[1]Table!#REF!</definedName>
    <definedName name="BEx7GR3ENYWRXXS5IT0UMEGOLGUH" hidden="1">[2]Table!#REF!</definedName>
    <definedName name="BEx7H14XCXH7WEXEY1HVO53A6AGH" localSheetId="3" hidden="1">[1]Table!#REF!</definedName>
    <definedName name="BEx7H14XCXH7WEXEY1HVO53A6AGH" hidden="1">[2]Table!#REF!</definedName>
    <definedName name="BEx7HFTIA8AC8BR8HKIN81VE1SGW" localSheetId="3" hidden="1">[1]Table!#REF!</definedName>
    <definedName name="BEx7HFTIA8AC8BR8HKIN81VE1SGW" hidden="1">[2]Table!#REF!</definedName>
    <definedName name="BEx7L8XOV64OMS15ZFURFEUXLMWF" localSheetId="3" hidden="1">[1]Table!#REF!</definedName>
    <definedName name="BEx7L8XOV64OMS15ZFURFEUXLMWF" hidden="1">[2]Table!#REF!</definedName>
    <definedName name="BEx7LCOFPPG5CAI9OO09DCBE07P4" localSheetId="3" hidden="1">[1]Table!#REF!</definedName>
    <definedName name="BEx7LCOFPPG5CAI9OO09DCBE07P4" hidden="1">[2]Table!#REF!</definedName>
    <definedName name="BEx91QH5JRZKQP1GPN2SQMR3CKAG" localSheetId="3" hidden="1">[1]Table!#REF!</definedName>
    <definedName name="BEx91QH5JRZKQP1GPN2SQMR3CKAG" hidden="1">[2]Table!#REF!</definedName>
    <definedName name="BEx92S8MHFFIVRQ2YSHZNQGOFUHD" localSheetId="3" hidden="1">[1]Table!#REF!</definedName>
    <definedName name="BEx92S8MHFFIVRQ2YSHZNQGOFUHD" hidden="1">[2]Table!#REF!</definedName>
    <definedName name="BEx93SY9RWG3HUV4YXQKXJH9FH14" localSheetId="3" hidden="1">[1]Table!#REF!</definedName>
    <definedName name="BEx93SY9RWG3HUV4YXQKXJH9FH14" hidden="1">[2]Table!#REF!</definedName>
    <definedName name="BEx94GXG30CIVB6ZQN3X3IK6BZXQ" localSheetId="3" hidden="1">[1]Table!#REF!</definedName>
    <definedName name="BEx94GXG30CIVB6ZQN3X3IK6BZXQ" hidden="1">[2]Table!#REF!</definedName>
    <definedName name="BEx94HZ5LURYM9ST744ALV6ZCKYP" localSheetId="3" hidden="1">[1]Table!#REF!</definedName>
    <definedName name="BEx94HZ5LURYM9ST744ALV6ZCKYP" hidden="1">[2]Table!#REF!</definedName>
    <definedName name="BEx94IQ75E90YUMWJ9N591LR7DQQ" localSheetId="3" hidden="1">[1]Table!#REF!</definedName>
    <definedName name="BEx94IQ75E90YUMWJ9N591LR7DQQ" hidden="1">[2]Table!#REF!</definedName>
    <definedName name="BEx955NIAWX5OLAHMTV6QFUZPR30" localSheetId="3" hidden="1">[1]Table!#REF!</definedName>
    <definedName name="BEx955NIAWX5OLAHMTV6QFUZPR30" hidden="1">[2]Table!#REF!</definedName>
    <definedName name="BEx97NPQBACJVD9K1YXI08RTW9E2" localSheetId="3" hidden="1">[1]Table!#REF!</definedName>
    <definedName name="BEx97NPQBACJVD9K1YXI08RTW9E2" hidden="1">[2]Table!#REF!</definedName>
    <definedName name="BEx9871KU0N99P0900EAK69VFYT2" localSheetId="3" hidden="1">[1]Table!#REF!</definedName>
    <definedName name="BEx9871KU0N99P0900EAK69VFYT2" hidden="1">[2]Table!#REF!</definedName>
    <definedName name="BEx99YFI2XJ23DE94815HFUG4YNW" localSheetId="3" hidden="1">[3]Table!#REF!</definedName>
    <definedName name="BEx99YFI2XJ23DE94815HFUG4YNW" hidden="1">[4]Table!#REF!</definedName>
    <definedName name="BEx9AV8W1FAWF5BHATYEN47X12JN" localSheetId="3" hidden="1">[1]Table!#REF!</definedName>
    <definedName name="BEx9AV8W1FAWF5BHATYEN47X12JN" hidden="1">[2]Table!#REF!</definedName>
    <definedName name="BEx9E2BZ2B1R41FMGJCJ7JLGLUAJ" localSheetId="3" hidden="1">[1]Table!#REF!</definedName>
    <definedName name="BEx9E2BZ2B1R41FMGJCJ7JLGLUAJ" hidden="1">[2]Table!#REF!</definedName>
    <definedName name="BEx9GY6BVFQGCLMOWVT6PIC9WP5X" localSheetId="3" hidden="1">[1]Table!#REF!</definedName>
    <definedName name="BEx9GY6BVFQGCLMOWVT6PIC9WP5X" hidden="1">[2]Table!#REF!</definedName>
    <definedName name="BEx9H04IB14E1437FF2OIRRWBSD7" localSheetId="3" hidden="1">[1]Table!#REF!</definedName>
    <definedName name="BEx9H04IB14E1437FF2OIRRWBSD7" hidden="1">[2]Table!#REF!</definedName>
    <definedName name="BEx9JLBYK239B3F841C7YG1GT7ST" localSheetId="3" hidden="1">[1]Table!#REF!</definedName>
    <definedName name="BEx9JLBYK239B3F841C7YG1GT7ST" hidden="1">[2]Table!#REF!</definedName>
    <definedName name="BExAW8PKKAU1ST51JMUXE6TDPT3Q" localSheetId="3" hidden="1">[1]Table!#REF!</definedName>
    <definedName name="BExAW8PKKAU1ST51JMUXE6TDPT3Q" hidden="1">[2]Table!#REF!</definedName>
    <definedName name="BExAZGUGQNHWJLLGTRWMKC4HGUMD" localSheetId="3" hidden="1">[3]Table!#REF!</definedName>
    <definedName name="BExAZGUGQNHWJLLGTRWMKC4HGUMD" hidden="1">[4]Table!#REF!</definedName>
    <definedName name="BExB072HHXVMUC0VYNGG48GRSH5Q" localSheetId="3" hidden="1">[1]Table!#REF!</definedName>
    <definedName name="BExB072HHXVMUC0VYNGG48GRSH5Q" hidden="1">[2]Table!#REF!</definedName>
    <definedName name="BExB1GMD0PIDGTFBGQOPRWQSP9I4" localSheetId="3" hidden="1">[1]Table!#REF!</definedName>
    <definedName name="BExB1GMD0PIDGTFBGQOPRWQSP9I4" hidden="1">[2]Table!#REF!</definedName>
    <definedName name="BExB1WI6M8I0EEP1ANUQZCFY24EV" localSheetId="3" hidden="1">[1]Table!#REF!</definedName>
    <definedName name="BExB1WI6M8I0EEP1ANUQZCFY24EV" hidden="1">[2]Table!#REF!</definedName>
    <definedName name="BExB442RX0T3L6HUL6X5T21CENW6" localSheetId="3" hidden="1">[1]Table!#REF!</definedName>
    <definedName name="BExB442RX0T3L6HUL6X5T21CENW6" hidden="1">[2]Table!#REF!</definedName>
    <definedName name="BExB5833OAOJ22VK1YK47FHUSVK2" localSheetId="3" hidden="1">[1]Table!#REF!</definedName>
    <definedName name="BExB5833OAOJ22VK1YK47FHUSVK2" hidden="1">[2]Table!#REF!</definedName>
    <definedName name="BExB806PAXX70XUTA3ZI7OORD78R" localSheetId="3" hidden="1">[1]Table!#REF!</definedName>
    <definedName name="BExB806PAXX70XUTA3ZI7OORD78R" hidden="1">[2]Table!#REF!</definedName>
    <definedName name="BExB8U5N0D85YR8APKN3PPKG0FWP" localSheetId="3" hidden="1">[1]Table!#REF!</definedName>
    <definedName name="BExB8U5N0D85YR8APKN3PPKG0FWP" hidden="1">[2]Table!#REF!</definedName>
    <definedName name="BExBBV8XVMD9CKZY711T0BN7H3PM" localSheetId="3" hidden="1">[1]Table!#REF!</definedName>
    <definedName name="BExBBV8XVMD9CKZY711T0BN7H3PM" hidden="1">[2]Table!#REF!</definedName>
    <definedName name="BExBCRBEYR2KZ8FAQFZ2NHY13WIY" localSheetId="3" hidden="1">[1]Table!#REF!</definedName>
    <definedName name="BExBCRBEYR2KZ8FAQFZ2NHY13WIY" hidden="1">[2]Table!#REF!</definedName>
    <definedName name="BExBDJS9TUEU8Z84IV59E5V4T8K6" localSheetId="3" hidden="1">[1]Table!#REF!</definedName>
    <definedName name="BExBDJS9TUEU8Z84IV59E5V4T8K6" hidden="1">[2]Table!#REF!</definedName>
    <definedName name="BExBDNDQQG5KYZDAQPCYL10479JI" localSheetId="3" hidden="1">[3]Table!#REF!</definedName>
    <definedName name="BExBDNDQQG5KYZDAQPCYL10479JI" hidden="1">[4]Table!#REF!</definedName>
    <definedName name="BExBE5YPUY1T7N7DHMMIGGXK8TMP" localSheetId="3" hidden="1">[1]Table!#REF!</definedName>
    <definedName name="BExBE5YPUY1T7N7DHMMIGGXK8TMP" hidden="1">[2]Table!#REF!</definedName>
    <definedName name="BExCS7ZPMHFJ4UJDAL8CQOLSZ13B" localSheetId="3" hidden="1">[1]Table!#REF!</definedName>
    <definedName name="BExCS7ZPMHFJ4UJDAL8CQOLSZ13B" hidden="1">[2]Table!#REF!</definedName>
    <definedName name="BExCT4NSDT61OCH04Y2QIFIOP75H" localSheetId="3" hidden="1">[1]Table!#REF!</definedName>
    <definedName name="BExCT4NSDT61OCH04Y2QIFIOP75H" hidden="1">[2]Table!#REF!</definedName>
    <definedName name="BExCTYS2KX0QANOLT8LGZ9WV3S3T" localSheetId="3" hidden="1">[1]Table!#REF!</definedName>
    <definedName name="BExCTYS2KX0QANOLT8LGZ9WV3S3T" hidden="1">[2]Table!#REF!</definedName>
    <definedName name="BExCVHBNLOHNFS0JAV3I1XGPNH9W" localSheetId="3" hidden="1">[1]Table!#REF!</definedName>
    <definedName name="BExCVHBNLOHNFS0JAV3I1XGPNH9W" hidden="1">[2]Table!#REF!</definedName>
    <definedName name="BExCVZ5PN4V6MRBZ04PZJW3GEF8S" localSheetId="3" hidden="1">[1]Table!#REF!</definedName>
    <definedName name="BExCVZ5PN4V6MRBZ04PZJW3GEF8S" hidden="1">[2]Table!#REF!</definedName>
    <definedName name="BExCX2KGRZBRVLZNM8SUSIE6A0RL" localSheetId="3" hidden="1">[1]Table!#REF!</definedName>
    <definedName name="BExCX2KGRZBRVLZNM8SUSIE6A0RL" hidden="1">[2]Table!#REF!</definedName>
    <definedName name="BExCXQUFBMXQ1650735H48B1AZT3" localSheetId="3" hidden="1">[1]Table!#REF!</definedName>
    <definedName name="BExCXQUFBMXQ1650735H48B1AZT3" hidden="1">[2]Table!#REF!</definedName>
    <definedName name="BExCYUK0I3UEXZNFDW71G6Z6D8XR" localSheetId="3" hidden="1">[1]Table!#REF!</definedName>
    <definedName name="BExCYUK0I3UEXZNFDW71G6Z6D8XR" hidden="1">[2]Table!#REF!</definedName>
    <definedName name="BExD4JJSS3QDBLABCJCHD45SRNPI" localSheetId="3" hidden="1">[1]Table!#REF!</definedName>
    <definedName name="BExD4JJSS3QDBLABCJCHD45SRNPI" hidden="1">[2]Table!#REF!</definedName>
    <definedName name="BExD4R1I0MKF033I5LPUYIMTZ6E8" localSheetId="3" hidden="1">[1]Table!#REF!</definedName>
    <definedName name="BExD4R1I0MKF033I5LPUYIMTZ6E8" hidden="1">[2]Table!#REF!</definedName>
    <definedName name="BExD623C9LRX18BE0W2V6SZLQUXX" localSheetId="3" hidden="1">[1]Table!#REF!</definedName>
    <definedName name="BExD623C9LRX18BE0W2V6SZLQUXX" hidden="1">[2]Table!#REF!</definedName>
    <definedName name="BExD6GMP0LK8WKVWMIT1NNH8CHLF" localSheetId="3" hidden="1">[1]Table!#REF!</definedName>
    <definedName name="BExD6GMP0LK8WKVWMIT1NNH8CHLF" hidden="1">[2]Table!#REF!</definedName>
    <definedName name="BExD8OCLZMFN5K3VZYI4Q4ITVKUA" localSheetId="3" hidden="1">[1]Table!#REF!</definedName>
    <definedName name="BExD8OCLZMFN5K3VZYI4Q4ITVKUA" hidden="1">[2]Table!#REF!</definedName>
    <definedName name="BExD9P7OURSYFOYT90T0CUK1YOC2" localSheetId="3" hidden="1">[3]Table!#REF!</definedName>
    <definedName name="BExD9P7OURSYFOYT90T0CUK1YOC2" hidden="1">[4]Table!#REF!</definedName>
    <definedName name="BExEPCHG51CQZ5MGYA8E9KVMDRUJ" localSheetId="3" hidden="1">[3]Table!#REF!</definedName>
    <definedName name="BExEPCHG51CQZ5MGYA8E9KVMDRUJ" hidden="1">[4]Table!#REF!</definedName>
    <definedName name="BExEQB8ZWXO6IIGOEPWTLOJGE2NR" localSheetId="3" hidden="1">[1]Table!#REF!</definedName>
    <definedName name="BExEQB8ZWXO6IIGOEPWTLOJGE2NR" hidden="1">[2]Table!#REF!</definedName>
    <definedName name="BExERSANFNM1O7T65PC5MJ301YET" localSheetId="3" hidden="1">[1]Table!#REF!</definedName>
    <definedName name="BExERSANFNM1O7T65PC5MJ301YET" hidden="1">[2]Table!#REF!</definedName>
    <definedName name="BExERWCEBKQRYWRQLYJ4UCMMKTHG" localSheetId="3" hidden="1">[5]Table!#REF!</definedName>
    <definedName name="BExERWCEBKQRYWRQLYJ4UCMMKTHG" hidden="1">[6]Table!#REF!</definedName>
    <definedName name="BExEWNBGQS1U2LW3W84T4LSJ9K00" localSheetId="3" hidden="1">[1]Table!#REF!</definedName>
    <definedName name="BExEWNBGQS1U2LW3W84T4LSJ9K00" hidden="1">[2]Table!#REF!</definedName>
    <definedName name="BExEX9HWY2G6928ZVVVQF77QCM2C" localSheetId="3" hidden="1">[1]Table!#REF!</definedName>
    <definedName name="BExEX9HWY2G6928ZVVVQF77QCM2C" hidden="1">[2]Table!#REF!</definedName>
    <definedName name="BExF2UQWQFBLFXALZW0V5ZLXEJS8" localSheetId="3" hidden="1">[1]Table!#REF!</definedName>
    <definedName name="BExF2UQWQFBLFXALZW0V5ZLXEJS8" hidden="1">[2]Table!#REF!</definedName>
    <definedName name="BExF37C1YKBT79Z9SOJAG5MXQGTU" localSheetId="3" hidden="1">[1]Table!#REF!</definedName>
    <definedName name="BExF37C1YKBT79Z9SOJAG5MXQGTU" hidden="1">[2]Table!#REF!</definedName>
    <definedName name="BExF4PVMZYV36E8HOYY06J81AMBI" localSheetId="3" hidden="1">[1]Table!#REF!</definedName>
    <definedName name="BExF4PVMZYV36E8HOYY06J81AMBI" hidden="1">[2]Table!#REF!</definedName>
    <definedName name="BExF5L72GS9PK2F11EIY8X7N9TH8" localSheetId="3" hidden="1">[3]Table!#REF!</definedName>
    <definedName name="BExF5L72GS9PK2F11EIY8X7N9TH8" hidden="1">[4]Table!#REF!</definedName>
    <definedName name="BExF6RR76KNVIXGJOVFO8GDILKGZ" localSheetId="3" hidden="1">[1]Table!#REF!</definedName>
    <definedName name="BExF6RR76KNVIXGJOVFO8GDILKGZ" hidden="1">[2]Table!#REF!</definedName>
    <definedName name="BExGLVP1IU8K5A8J1340XFMYPR88" localSheetId="3" hidden="1">[1]Table!#REF!</definedName>
    <definedName name="BExGLVP1IU8K5A8J1340XFMYPR88" hidden="1">[2]Table!#REF!</definedName>
    <definedName name="BExGM06V531MEEBCEX0I8L6NEKUH" localSheetId="3" hidden="1">[3]Table!#REF!</definedName>
    <definedName name="BExGM06V531MEEBCEX0I8L6NEKUH" hidden="1">[4]Table!#REF!</definedName>
    <definedName name="BExGNN2YQ9BDAZXT2GLCSAPXKIM7" localSheetId="3" hidden="1">[1]Table!#REF!</definedName>
    <definedName name="BExGNN2YQ9BDAZXT2GLCSAPXKIM7" hidden="1">[2]Table!#REF!</definedName>
    <definedName name="BExGO2YUBOVLYHY1QSIHRE1KLAFV" localSheetId="3" hidden="1">[1]Table!#REF!</definedName>
    <definedName name="BExGO2YUBOVLYHY1QSIHRE1KLAFV" hidden="1">[2]Table!#REF!</definedName>
    <definedName name="BExGOPQPCWJIYUZZVIJTYDFMMTGD" localSheetId="3" hidden="1">[1]Table!#REF!</definedName>
    <definedName name="BExGOPQPCWJIYUZZVIJTYDFMMTGD" hidden="1">[2]Table!#REF!</definedName>
    <definedName name="BExGOT6UXUX5FVTAYL9SOBZ1D0II" localSheetId="3" hidden="1">[1]Table!#REF!</definedName>
    <definedName name="BExGOT6UXUX5FVTAYL9SOBZ1D0II" hidden="1">[2]Table!#REF!</definedName>
    <definedName name="BExGPID72Y4Y619LWASUQZKZHJNC" localSheetId="3" hidden="1">[1]Table!#REF!</definedName>
    <definedName name="BExGPID72Y4Y619LWASUQZKZHJNC" hidden="1">[2]Table!#REF!</definedName>
    <definedName name="BExGQX0H4EZMXBJTKJJE4ICJWN5O" localSheetId="3" hidden="1">[1]Table!#REF!</definedName>
    <definedName name="BExGQX0H4EZMXBJTKJJE4ICJWN5O" hidden="1">[2]Table!#REF!</definedName>
    <definedName name="BExGT0DZJB6LSF6L693UUB9EY1VQ" localSheetId="3" hidden="1">[1]Table!#REF!</definedName>
    <definedName name="BExGT0DZJB6LSF6L693UUB9EY1VQ" hidden="1">[2]Table!#REF!</definedName>
    <definedName name="BExGTIYX3OWPIINOGY1E4QQYSKHP" localSheetId="3" hidden="1">[1]Table!#REF!</definedName>
    <definedName name="BExGTIYX3OWPIINOGY1E4QQYSKHP" hidden="1">[2]Table!#REF!</definedName>
    <definedName name="BExGUM8D91UNPCOO4TKP9FGX85TF" localSheetId="3" hidden="1">[1]Table!#REF!</definedName>
    <definedName name="BExGUM8D91UNPCOO4TKP9FGX85TF" hidden="1">[2]Table!#REF!</definedName>
    <definedName name="BExGW2Z7AMPG6H9EXA9ML6EZVGGA" localSheetId="3" hidden="1">[1]Table!#REF!</definedName>
    <definedName name="BExGW2Z7AMPG6H9EXA9ML6EZVGGA" hidden="1">[2]Table!#REF!</definedName>
    <definedName name="BExGWEO0JDG84NYLEAV5NSOAGMJZ" localSheetId="3" hidden="1">[1]Table!#REF!</definedName>
    <definedName name="BExGWEO0JDG84NYLEAV5NSOAGMJZ" hidden="1">[2]Table!#REF!</definedName>
    <definedName name="BExGWNCXLCRTLBVMTXYJ5PHQI6SS" localSheetId="3" hidden="1">[1]Table!#REF!</definedName>
    <definedName name="BExGWNCXLCRTLBVMTXYJ5PHQI6SS" hidden="1">[2]Table!#REF!</definedName>
    <definedName name="BExGY6SU3SYVCJ3AG2ITY59SAZ5A" localSheetId="3" hidden="1">[1]Table!#REF!</definedName>
    <definedName name="BExGY6SU3SYVCJ3AG2ITY59SAZ5A" hidden="1">[2]Table!#REF!</definedName>
    <definedName name="BExGZ7NXZ0IBS44C2NZ9VMD6T6K2" localSheetId="3" hidden="1">[1]Table!#REF!</definedName>
    <definedName name="BExGZ7NXZ0IBS44C2NZ9VMD6T6K2" hidden="1">[2]Table!#REF!</definedName>
    <definedName name="BExH02ZD6VAY1KQLAQYBBI6WWIZB" localSheetId="3" hidden="1">[1]Table!#REF!</definedName>
    <definedName name="BExH02ZD6VAY1KQLAQYBBI6WWIZB" hidden="1">[2]Table!#REF!</definedName>
    <definedName name="BExH1FDTQXR9QQ31WDB7OPXU7MPT" localSheetId="3" hidden="1">[1]Table!#REF!</definedName>
    <definedName name="BExH1FDTQXR9QQ31WDB7OPXU7MPT" hidden="1">[2]Table!#REF!</definedName>
    <definedName name="BExIJFGZJ5ED9D6KAY4PGQYLELAX" localSheetId="3" hidden="1">[1]Table!#REF!</definedName>
    <definedName name="BExIJFGZJ5ED9D6KAY4PGQYLELAX" hidden="1">[2]Table!#REF!</definedName>
    <definedName name="BExIJM7PNEENRQMX909L1JOLB7MG" localSheetId="3" hidden="1">[1]Table!#REF!</definedName>
    <definedName name="BExIJM7PNEENRQMX909L1JOLB7MG" hidden="1">[2]Table!#REF!</definedName>
    <definedName name="BExILG5F338C0FFLMVOKMKF8X5ZP" localSheetId="3" hidden="1">[1]Table!#REF!</definedName>
    <definedName name="BExILG5F338C0FFLMVOKMKF8X5ZP" hidden="1">[2]Table!#REF!</definedName>
    <definedName name="BExINLX401ZKEGWU168DS4JUM2J6" localSheetId="3" hidden="1">[1]Table!#REF!</definedName>
    <definedName name="BExINLX401ZKEGWU168DS4JUM2J6" hidden="1">[2]Table!#REF!</definedName>
    <definedName name="BExIORA3GK78T7C7SNBJJUONJ0LS" localSheetId="3" hidden="1">[1]Table!#REF!</definedName>
    <definedName name="BExIORA3GK78T7C7SNBJJUONJ0LS" hidden="1">[2]Table!#REF!</definedName>
    <definedName name="BExIOTZ5EFZ2NASVQ05RH15HRSW6" localSheetId="3" hidden="1">[1]Table!#REF!</definedName>
    <definedName name="BExIOTZ5EFZ2NASVQ05RH15HRSW6" hidden="1">[2]Table!#REF!</definedName>
    <definedName name="BExIQ5S19ITB0NDRUN4XV7B905ED" localSheetId="3" hidden="1">[1]Table!#REF!</definedName>
    <definedName name="BExIQ5S19ITB0NDRUN4XV7B905ED" hidden="1">[2]Table!#REF!</definedName>
    <definedName name="BExIS4T0DRF57HYO7OGG72KBOFOI" localSheetId="3" hidden="1">[1]Table!#REF!</definedName>
    <definedName name="BExIS4T0DRF57HYO7OGG72KBOFOI" hidden="1">[2]Table!#REF!</definedName>
    <definedName name="BExIUUT2MHIOV6R3WHA0DPM1KBKY" localSheetId="3" hidden="1">[1]Table!#REF!</definedName>
    <definedName name="BExIUUT2MHIOV6R3WHA0DPM1KBKY" hidden="1">[2]Table!#REF!</definedName>
    <definedName name="BExIV2LM38XPLRTWT0R44TMQ59E5" localSheetId="3" hidden="1">[1]Table!#REF!</definedName>
    <definedName name="BExIV2LM38XPLRTWT0R44TMQ59E5" hidden="1">[2]Table!#REF!</definedName>
    <definedName name="BExIVCXWL6H5LD9DHDIA4F5U9TQL" localSheetId="3" hidden="1">[1]Table!#REF!</definedName>
    <definedName name="BExIVCXWL6H5LD9DHDIA4F5U9TQL" hidden="1">[2]Table!#REF!</definedName>
    <definedName name="BExIXBTH4DFW38SCDT9T30V4XJC9" localSheetId="3" hidden="1">[1]Table!#REF!</definedName>
    <definedName name="BExIXBTH4DFW38SCDT9T30V4XJC9" hidden="1">[2]Table!#REF!</definedName>
    <definedName name="BExIYI2RH0K4225XO970K2IQ1E79" localSheetId="3" hidden="1">[1]Table!#REF!</definedName>
    <definedName name="BExIYI2RH0K4225XO970K2IQ1E79" hidden="1">[2]Table!#REF!</definedName>
    <definedName name="BExIZ4K0EZJK6PW3L8SVKTJFSWW9" localSheetId="3" hidden="1">[1]Table!#REF!</definedName>
    <definedName name="BExIZ4K0EZJK6PW3L8SVKTJFSWW9" hidden="1">[2]Table!#REF!</definedName>
    <definedName name="BExIZY2PUZ0OF9YKK1B13IW0VS6G" localSheetId="3" hidden="1">[1]Table!#REF!</definedName>
    <definedName name="BExIZY2PUZ0OF9YKK1B13IW0VS6G" hidden="1">[2]Table!#REF!</definedName>
    <definedName name="BExJ0DYJWXGE7DA39PYL3WM05U9O" localSheetId="3" hidden="1">[1]Table!#REF!</definedName>
    <definedName name="BExJ0DYJWXGE7DA39PYL3WM05U9O" hidden="1">[2]Table!#REF!</definedName>
    <definedName name="BExKFZQGXWMAIDUD3M5XSFYZY3BD" localSheetId="3" hidden="1">[1]Table!#REF!</definedName>
    <definedName name="BExKFZQGXWMAIDUD3M5XSFYZY3BD" hidden="1">[2]Table!#REF!</definedName>
    <definedName name="BExKI4076KXCDE5KXL79KT36OKLO" localSheetId="3" hidden="1">[1]Table!#REF!</definedName>
    <definedName name="BExKI4076KXCDE5KXL79KT36OKLO" hidden="1">[2]Table!#REF!</definedName>
    <definedName name="BExKINSBB6RS7I489QHMCOMU4Z2X" localSheetId="3" hidden="1">[1]Table!#REF!</definedName>
    <definedName name="BExKINSBB6RS7I489QHMCOMU4Z2X" hidden="1">[2]Table!#REF!</definedName>
    <definedName name="BExKN6IQWOSE5S6O9N4ZB7X0AS3M" localSheetId="3" hidden="1">[3]Table!#REF!</definedName>
    <definedName name="BExKN6IQWOSE5S6O9N4ZB7X0AS3M" hidden="1">[4]Table!#REF!</definedName>
    <definedName name="BExKNSP6Z2JTTT1ZT5CNHIO79MAJ" localSheetId="3" hidden="1">[3]Table!#REF!</definedName>
    <definedName name="BExKNSP6Z2JTTT1ZT5CNHIO79MAJ" hidden="1">[4]Table!#REF!</definedName>
    <definedName name="BExKNZLD7UATC1MYRNJD8H2NH4KU" localSheetId="3" hidden="1">[1]Table!#REF!</definedName>
    <definedName name="BExKNZLD7UATC1MYRNJD8H2NH4KU" hidden="1">[2]Table!#REF!</definedName>
    <definedName name="BExKPLQJX0HJ8OTXBXH9IC9J2V0W" localSheetId="3" hidden="1">[1]Table!#REF!</definedName>
    <definedName name="BExKPLQJX0HJ8OTXBXH9IC9J2V0W" hidden="1">[2]Table!#REF!</definedName>
    <definedName name="BExKQJGAAWNM3NT19E9I0CQDBTU0" localSheetId="3" hidden="1">[1]Table!#REF!</definedName>
    <definedName name="BExKQJGAAWNM3NT19E9I0CQDBTU0" hidden="1">[2]Table!#REF!</definedName>
    <definedName name="BExKR8RZSEHW184G0Z56B4EGNU72" localSheetId="3" hidden="1">[1]Table!#REF!</definedName>
    <definedName name="BExKR8RZSEHW184G0Z56B4EGNU72" hidden="1">[2]Table!#REF!</definedName>
    <definedName name="BExKSU0MKNAVZYYPKCYTZDWQX4R8" localSheetId="3" hidden="1">[1]Table!#REF!</definedName>
    <definedName name="BExKSU0MKNAVZYYPKCYTZDWQX4R8" hidden="1">[2]Table!#REF!</definedName>
    <definedName name="BExM9OG182RP30MY23PG49LVPZ1C" localSheetId="3" hidden="1">[1]Table!#REF!</definedName>
    <definedName name="BExM9OG182RP30MY23PG49LVPZ1C" hidden="1">[2]Table!#REF!</definedName>
    <definedName name="BExMA8TQU9G70S2XW5RT7C6TAF7O" localSheetId="3" hidden="1">[3]Table!#REF!</definedName>
    <definedName name="BExMA8TQU9G70S2XW5RT7C6TAF7O" hidden="1">[4]Table!#REF!</definedName>
    <definedName name="BExMAR3XSK6RSFLHP7ZX1EWGHASI" localSheetId="3" hidden="1">[1]Table!#REF!</definedName>
    <definedName name="BExMAR3XSK6RSFLHP7ZX1EWGHASI" hidden="1">[2]Table!#REF!</definedName>
    <definedName name="BExMB4QRS0R3MTB4CMUHFZ84LNZQ" localSheetId="3" hidden="1">[1]Table!#REF!</definedName>
    <definedName name="BExMB4QRS0R3MTB4CMUHFZ84LNZQ" hidden="1">[2]Table!#REF!</definedName>
    <definedName name="BExMBFTZV4Q1A5KG25C1N9PHQNSW" localSheetId="3" hidden="1">[1]Table!#REF!</definedName>
    <definedName name="BExMBFTZV4Q1A5KG25C1N9PHQNSW" hidden="1">[2]Table!#REF!</definedName>
    <definedName name="BExMBYPQDG9AYDQ5E8IECVFREPO6" localSheetId="3" hidden="1">[5]Table!#REF!</definedName>
    <definedName name="BExMBYPQDG9AYDQ5E8IECVFREPO6" hidden="1">[6]Table!#REF!</definedName>
    <definedName name="BExMCA96YR10V72G2R0SCIKPZLIZ" localSheetId="3" hidden="1">[1]Table!#REF!</definedName>
    <definedName name="BExMCA96YR10V72G2R0SCIKPZLIZ" hidden="1">[2]Table!#REF!</definedName>
    <definedName name="BExMCIHT5U38JQAJ0URM3OAG60M4" localSheetId="3" hidden="1">[1]Table!#REF!</definedName>
    <definedName name="BExMCIHT5U38JQAJ0URM3OAG60M4" hidden="1">[2]Table!#REF!</definedName>
    <definedName name="BExME2U47N8LZG0BPJ49ANY5QVV2" localSheetId="3" hidden="1">[1]Table!#REF!</definedName>
    <definedName name="BExME2U47N8LZG0BPJ49ANY5QVV2" hidden="1">[2]Table!#REF!</definedName>
    <definedName name="BExME88DH5DUKMUFI9FNVECXFD2E" localSheetId="3" hidden="1">[1]Table!#REF!</definedName>
    <definedName name="BExME88DH5DUKMUFI9FNVECXFD2E" hidden="1">[2]Table!#REF!</definedName>
    <definedName name="BExMHOWPB34KPZ76M2KIX2C9R2VB" localSheetId="3" hidden="1">[1]Table!#REF!</definedName>
    <definedName name="BExMHOWPB34KPZ76M2KIX2C9R2VB" hidden="1">[2]Table!#REF!</definedName>
    <definedName name="BExMI057LQD5NT1JYD55LG3NHDA5" localSheetId="3" hidden="1">[3]Table!#REF!</definedName>
    <definedName name="BExMI057LQD5NT1JYD55LG3NHDA5" hidden="1">[4]Table!#REF!</definedName>
    <definedName name="BExMI9QH0JWFX4WBZBEE5X1PLIXI" localSheetId="3" hidden="1">[1]Table!#REF!</definedName>
    <definedName name="BExMI9QH0JWFX4WBZBEE5X1PLIXI" hidden="1">[2]Table!#REF!</definedName>
    <definedName name="BExMIBOOZU40JS3F89OMPSRCE9MM" localSheetId="3" hidden="1">[1]Table!#REF!</definedName>
    <definedName name="BExMIBOOZU40JS3F89OMPSRCE9MM" hidden="1">[2]Table!#REF!</definedName>
    <definedName name="BExMIV0KC8555D5E42ZGWG15Y0MO" localSheetId="3" hidden="1">[1]Table!#REF!</definedName>
    <definedName name="BExMIV0KC8555D5E42ZGWG15Y0MO" hidden="1">[2]Table!#REF!</definedName>
    <definedName name="BExMKUN3WPECJR2XRID2R7GZRGNX" localSheetId="3" hidden="1">[1]Table!#REF!</definedName>
    <definedName name="BExMKUN3WPECJR2XRID2R7GZRGNX" hidden="1">[2]Table!#REF!</definedName>
    <definedName name="BExMLVI7UORSHM9FMO8S2EI0TMTS" localSheetId="3" hidden="1">[1]Table!#REF!</definedName>
    <definedName name="BExMLVI7UORSHM9FMO8S2EI0TMTS" hidden="1">[2]Table!#REF!</definedName>
    <definedName name="BExMM5UCOT2HSSN0ZIPZW55GSOVO" localSheetId="3" hidden="1">[1]Table!#REF!</definedName>
    <definedName name="BExMM5UCOT2HSSN0ZIPZW55GSOVO" hidden="1">[2]Table!#REF!</definedName>
    <definedName name="BExMNRORKSO28FO9TMB7N1B3MTZ3" localSheetId="3" hidden="1">[1]Table!#REF!</definedName>
    <definedName name="BExMNRORKSO28FO9TMB7N1B3MTZ3" hidden="1">[2]Table!#REF!</definedName>
    <definedName name="BExMPOBH04JMDO6Z8DMSEJZM4ANN" localSheetId="3" hidden="1">[1]Table!#REF!</definedName>
    <definedName name="BExMPOBH04JMDO6Z8DMSEJZM4ANN" hidden="1">[2]Table!#REF!</definedName>
    <definedName name="BExMPSD77XQ3HA6A4FZOJK8G2JP3" localSheetId="3" hidden="1">[1]Table!#REF!</definedName>
    <definedName name="BExMPSD77XQ3HA6A4FZOJK8G2JP3" hidden="1">[2]Table!#REF!</definedName>
    <definedName name="BExMQ71WHW50GVX45JU951AGPLFQ" localSheetId="3" hidden="1">[1]Table!#REF!</definedName>
    <definedName name="BExMQ71WHW50GVX45JU951AGPLFQ" hidden="1">[2]Table!#REF!</definedName>
    <definedName name="BExMRU3ACIU0RD2BNWO55LH5U2BR" localSheetId="3" hidden="1">[1]Table!#REF!</definedName>
    <definedName name="BExMRU3ACIU0RD2BNWO55LH5U2BR" hidden="1">[2]Table!#REF!</definedName>
    <definedName name="BExO937E20IHMGQOZMECL3VZC7OX" localSheetId="3" hidden="1">[1]Table!#REF!</definedName>
    <definedName name="BExO937E20IHMGQOZMECL3VZC7OX" hidden="1">[2]Table!#REF!</definedName>
    <definedName name="BExO9SDRI1M6KMHXSG3AE5L0F2U3" localSheetId="3" hidden="1">[1]Table!#REF!</definedName>
    <definedName name="BExO9SDRI1M6KMHXSG3AE5L0F2U3" hidden="1">[2]Table!#REF!</definedName>
    <definedName name="BExO9Z9W1D46BGEI2OSOEXBI9XOX" localSheetId="3" hidden="1">[3]Table!#REF!</definedName>
    <definedName name="BExO9Z9W1D46BGEI2OSOEXBI9XOX" hidden="1">[4]Table!#REF!</definedName>
    <definedName name="BExOBEZ0IE2WBEYY3D3CMRI72N1K" localSheetId="3" hidden="1">[1]Table!#REF!</definedName>
    <definedName name="BExOBEZ0IE2WBEYY3D3CMRI72N1K" hidden="1">[2]Table!#REF!</definedName>
    <definedName name="BExOFVLXVD6RVHSQO8KZOOACSV24" localSheetId="3" hidden="1">[1]Table!#REF!</definedName>
    <definedName name="BExOFVLXVD6RVHSQO8KZOOACSV24" hidden="1">[2]Table!#REF!</definedName>
    <definedName name="BExOHL75H3OT4WAKKPUXIVXWFVDS" localSheetId="3" hidden="1">[1]Table!#REF!</definedName>
    <definedName name="BExOHL75H3OT4WAKKPUXIVXWFVDS" hidden="1">[2]Table!#REF!</definedName>
    <definedName name="BExOHLHXXJL6363CC082M9M5VVXQ" localSheetId="3" hidden="1">[1]Table!#REF!</definedName>
    <definedName name="BExOHLHXXJL6363CC082M9M5VVXQ" hidden="1">[2]Table!#REF!</definedName>
    <definedName name="BExOLICXFHJLILCJVFMJE5MGGWKR" localSheetId="3" hidden="1">[1]Table!#REF!</definedName>
    <definedName name="BExOLICXFHJLILCJVFMJE5MGGWKR" hidden="1">[2]Table!#REF!</definedName>
    <definedName name="BExONB3A7CO4YD8RB41PHC93BQ9M" localSheetId="3" hidden="1">[1]Table!#REF!</definedName>
    <definedName name="BExONB3A7CO4YD8RB41PHC93BQ9M" hidden="1">[2]Table!#REF!</definedName>
    <definedName name="BExOPFNYRBL0BFM23LZBJTADNOE4" localSheetId="3" hidden="1">[1]Table!#REF!</definedName>
    <definedName name="BExOPFNYRBL0BFM23LZBJTADNOE4" hidden="1">[2]Table!#REF!</definedName>
    <definedName name="BExQ3D1P3M5Z3HLMEZ17E0BLEE4U" localSheetId="3" hidden="1">[1]Table!#REF!</definedName>
    <definedName name="BExQ3D1P3M5Z3HLMEZ17E0BLEE4U" hidden="1">[2]Table!#REF!</definedName>
    <definedName name="BExQ42IU9MNDYLODP41DL6YTZMAR" localSheetId="3" hidden="1">[1]Table!#REF!</definedName>
    <definedName name="BExQ42IU9MNDYLODP41DL6YTZMAR" hidden="1">[2]Table!#REF!</definedName>
    <definedName name="BExQ4Q1PSM6VRR9I8GIELILNC8G1" localSheetId="3" hidden="1">[1]Table!#REF!</definedName>
    <definedName name="BExQ4Q1PSM6VRR9I8GIELILNC8G1" hidden="1">[2]Table!#REF!</definedName>
    <definedName name="BExQ5SPMSOCJYLAY20NB5A6O32RE" localSheetId="3" hidden="1">[1]Table!#REF!</definedName>
    <definedName name="BExQ5SPMSOCJYLAY20NB5A6O32RE" hidden="1">[2]Table!#REF!</definedName>
    <definedName name="BExQ6M8B0X44N9TV56ATUVHGDI00" localSheetId="3" hidden="1">[1]Table!#REF!</definedName>
    <definedName name="BExQ6M8B0X44N9TV56ATUVHGDI00" hidden="1">[2]Table!#REF!</definedName>
    <definedName name="BExQ7MY3U2Z1IZ71U5LJUD00VVB4" localSheetId="3" hidden="1">[1]Table!#REF!</definedName>
    <definedName name="BExQ7MY3U2Z1IZ71U5LJUD00VVB4" hidden="1">[2]Table!#REF!</definedName>
    <definedName name="BExQ84MJB94HL3BWRN50M4NCB6Z0" localSheetId="3" hidden="1">[1]Table!#REF!</definedName>
    <definedName name="BExQ84MJB94HL3BWRN50M4NCB6Z0" hidden="1">[2]Table!#REF!</definedName>
    <definedName name="BExQ8583ZE00NW7T9OF11OT9IA14" localSheetId="3" hidden="1">[1]Table!#REF!</definedName>
    <definedName name="BExQ8583ZE00NW7T9OF11OT9IA14" hidden="1">[2]Table!#REF!</definedName>
    <definedName name="BExQ8DM90XJ6GCJIK9LC5O82I2TJ" localSheetId="3" hidden="1">[1]Table!#REF!</definedName>
    <definedName name="BExQ8DM90XJ6GCJIK9LC5O82I2TJ" hidden="1">[2]Table!#REF!</definedName>
    <definedName name="BExQ8O3WEU8HNTTGKTW5T0QSKCLP" localSheetId="3" hidden="1">[5]Table!#REF!</definedName>
    <definedName name="BExQ8O3WEU8HNTTGKTW5T0QSKCLP" hidden="1">[6]Table!#REF!</definedName>
    <definedName name="BExQ9ZLYHWABXAA9NJDW8ZS0UQ9P" localSheetId="3" hidden="1">[5]Table!#REF!</definedName>
    <definedName name="BExQ9ZLYHWABXAA9NJDW8ZS0UQ9P" hidden="1">[6]Table!#REF!</definedName>
    <definedName name="BExQA324HSCK40ENJUT9CS9EC71B" localSheetId="3" hidden="1">[1]Table!#REF!</definedName>
    <definedName name="BExQA324HSCK40ENJUT9CS9EC71B" hidden="1">[2]Table!#REF!</definedName>
    <definedName name="BExQAG8PP8R5NJKNQD1U4QOSD6X5" localSheetId="3" hidden="1">[1]Table!#REF!</definedName>
    <definedName name="BExQAG8PP8R5NJKNQD1U4QOSD6X5" hidden="1">[2]Table!#REF!</definedName>
    <definedName name="BExQBJI68WDPBZSDY2IEW5SD50TR" localSheetId="3" hidden="1">[1]Table!#REF!</definedName>
    <definedName name="BExQBJI68WDPBZSDY2IEW5SD50TR" hidden="1">[2]Table!#REF!</definedName>
    <definedName name="BExQEMUA4HEFM4OVO8M8MA8PIAW1" localSheetId="3" hidden="1">[1]Table!#REF!</definedName>
    <definedName name="BExQEMUA4HEFM4OVO8M8MA8PIAW1" hidden="1">[2]Table!#REF!</definedName>
    <definedName name="BExQFEEV7627R8TYZCM28C6V6WHE" localSheetId="3" hidden="1">[1]Table!#REF!</definedName>
    <definedName name="BExQFEEV7627R8TYZCM28C6V6WHE" hidden="1">[2]Table!#REF!</definedName>
    <definedName name="BExQFEK8NUD04X2OBRA275ADPSDL" localSheetId="3" hidden="1">[1]Table!#REF!</definedName>
    <definedName name="BExQFEK8NUD04X2OBRA275ADPSDL" hidden="1">[2]Table!#REF!</definedName>
    <definedName name="BExQH9P2MCXAJOVEO4GFQT6MNW22" localSheetId="3" hidden="1">[1]Table!#REF!</definedName>
    <definedName name="BExQH9P2MCXAJOVEO4GFQT6MNW22" hidden="1">[2]Table!#REF!</definedName>
    <definedName name="BExQIS8O6R36CI01XRY9ISM99TW9" localSheetId="3" hidden="1">[1]Table!#REF!</definedName>
    <definedName name="BExQIS8O6R36CI01XRY9ISM99TW9" hidden="1">[2]Table!#REF!</definedName>
    <definedName name="BExS5DRER9US6NXY9ATYT41KZII3" localSheetId="3" hidden="1">[1]Table!#REF!</definedName>
    <definedName name="BExS5DRER9US6NXY9ATYT41KZII3" hidden="1">[2]Table!#REF!</definedName>
    <definedName name="BExS81TE0EY44Y3W2M4Z4MGNP5OM" localSheetId="3" hidden="1">[1]Table!#REF!</definedName>
    <definedName name="BExS81TE0EY44Y3W2M4Z4MGNP5OM" hidden="1">[2]Table!#REF!</definedName>
    <definedName name="BExS8R51C8RM2FS6V6IRTYO9GA4A" localSheetId="3" hidden="1">[1]Table!#REF!</definedName>
    <definedName name="BExS8R51C8RM2FS6V6IRTYO9GA4A" hidden="1">[2]Table!#REF!</definedName>
    <definedName name="BExSI0K2YL3HTCQAD8A7TR4QCUR6" localSheetId="3" hidden="1">[1]Table!#REF!</definedName>
    <definedName name="BExSI0K2YL3HTCQAD8A7TR4QCUR6" hidden="1">[2]Table!#REF!</definedName>
    <definedName name="BExTU75IOII1V5O0C9X2VAYYVJUG" localSheetId="3" hidden="1">[1]Table!#REF!</definedName>
    <definedName name="BExTU75IOII1V5O0C9X2VAYYVJUG" hidden="1">[2]Table!#REF!</definedName>
    <definedName name="BExTUWXFQHINU66YG82BI20ATMB5" localSheetId="3" hidden="1">[1]Table!#REF!</definedName>
    <definedName name="BExTUWXFQHINU66YG82BI20ATMB5" hidden="1">[2]Table!#REF!</definedName>
    <definedName name="BExTUY9WNSJ91GV8CP0SKJTEIV82" localSheetId="3" hidden="1">[5]Table!#REF!</definedName>
    <definedName name="BExTUY9WNSJ91GV8CP0SKJTEIV82" hidden="1">[6]Table!#REF!</definedName>
    <definedName name="BExTV67VIM8PV6KO253M4DUBJQLC" localSheetId="3" hidden="1">[1]Table!#REF!</definedName>
    <definedName name="BExTV67VIM8PV6KO253M4DUBJQLC" hidden="1">[2]Table!#REF!</definedName>
    <definedName name="BExTVELZCF2YA5L6F23BYZZR6WHF" localSheetId="3" hidden="1">[1]Table!#REF!</definedName>
    <definedName name="BExTVELZCF2YA5L6F23BYZZR6WHF" hidden="1">[2]Table!#REF!</definedName>
    <definedName name="BExTWB4LA1PODQOH4LDTHQKBN16K" localSheetId="3" hidden="1">[1]Table!#REF!</definedName>
    <definedName name="BExTWB4LA1PODQOH4LDTHQKBN16K" hidden="1">[2]Table!#REF!</definedName>
    <definedName name="BExTXT812NQT8GAEGH738U29BI0D" localSheetId="3" hidden="1">[1]Table!#REF!</definedName>
    <definedName name="BExTXT812NQT8GAEGH738U29BI0D" hidden="1">[2]Table!#REF!</definedName>
    <definedName name="BExTZ3OA1Y9X9CZLMEDKKABFCHVG" localSheetId="3" hidden="1">[3]Table!#REF!</definedName>
    <definedName name="BExTZ3OA1Y9X9CZLMEDKKABFCHVG" hidden="1">[4]Table!#REF!</definedName>
    <definedName name="BExTZ8X5G9S3PA4FPSNK7T69W7QT" localSheetId="3" hidden="1">[1]Table!#REF!</definedName>
    <definedName name="BExTZ8X5G9S3PA4FPSNK7T69W7QT" hidden="1">[2]Table!#REF!</definedName>
    <definedName name="BExU0HKTO8WJDQDWRTUK5TETM3HS" localSheetId="3" hidden="1">[1]Table!#REF!</definedName>
    <definedName name="BExU0HKTO8WJDQDWRTUK5TETM3HS" hidden="1">[2]Table!#REF!</definedName>
    <definedName name="BExU1GXUTLRPJN4MRINLAPHSZQFG" localSheetId="3" hidden="1">[1]Table!#REF!</definedName>
    <definedName name="BExU1GXUTLRPJN4MRINLAPHSZQFG" hidden="1">[2]Table!#REF!</definedName>
    <definedName name="BExU1NOPS09CLFZL1O31RAF9BQNQ" localSheetId="3" hidden="1">[1]Table!#REF!</definedName>
    <definedName name="BExU1NOPS09CLFZL1O31RAF9BQNQ" hidden="1">[2]Table!#REF!</definedName>
    <definedName name="BExU2M5CK6XK55UIHDVYRXJJJRI4" localSheetId="3" hidden="1">[1]Table!#REF!</definedName>
    <definedName name="BExU2M5CK6XK55UIHDVYRXJJJRI4" hidden="1">[2]Table!#REF!</definedName>
    <definedName name="BExU4GDVLPUEWBA4MRYRTQAUNO7B" localSheetId="3" hidden="1">[1]Table!#REF!</definedName>
    <definedName name="BExU4GDVLPUEWBA4MRYRTQAUNO7B" hidden="1">[2]Table!#REF!</definedName>
    <definedName name="BExU80I6AE5OU7P7F5V7HWIZBJ4P" localSheetId="3" hidden="1">[1]Table!#REF!</definedName>
    <definedName name="BExU80I6AE5OU7P7F5V7HWIZBJ4P" hidden="1">[2]Table!#REF!</definedName>
    <definedName name="BExU930KUPVYJ8BVE3OWVLLVMGLH" localSheetId="3" hidden="1">[1]Table!#REF!</definedName>
    <definedName name="BExU930KUPVYJ8BVE3OWVLLVMGLH" hidden="1">[2]Table!#REF!</definedName>
    <definedName name="BExU9GCSO5YILIKG6VAHN13DL75K" localSheetId="3" hidden="1">[1]Table!#REF!</definedName>
    <definedName name="BExU9GCSO5YILIKG6VAHN13DL75K" hidden="1">[2]Table!#REF!</definedName>
    <definedName name="BExUC623BDYEODBN0N4DO6PJQ7NU" localSheetId="3" hidden="1">[1]Table!#REF!</definedName>
    <definedName name="BExUC623BDYEODBN0N4DO6PJQ7NU" hidden="1">[2]Table!#REF!</definedName>
    <definedName name="BExVTXLMYR87BC04D1ERALPUFVPG" localSheetId="3" hidden="1">[1]Table!#REF!</definedName>
    <definedName name="BExVTXLMYR87BC04D1ERALPUFVPG" hidden="1">[2]Table!#REF!</definedName>
    <definedName name="BExVVCEED4JEKF59OV0G3T4XFMFO" localSheetId="3" hidden="1">[1]Table!#REF!</definedName>
    <definedName name="BExVVCEED4JEKF59OV0G3T4XFMFO" hidden="1">[2]Table!#REF!</definedName>
    <definedName name="BExVVPFO2J7FMSRPD36909HN4BZJ" localSheetId="3" hidden="1">[1]Table!#REF!</definedName>
    <definedName name="BExVVPFO2J7FMSRPD36909HN4BZJ" hidden="1">[2]Table!#REF!</definedName>
    <definedName name="BExVVQ19TAECID45CS4HXT1RD3AQ" localSheetId="3" hidden="1">[1]Table!#REF!</definedName>
    <definedName name="BExVVQ19TAECID45CS4HXT1RD3AQ" hidden="1">[2]Table!#REF!</definedName>
    <definedName name="BExVY1SV37DL5YU59HS4IG3VBCP4" localSheetId="3" hidden="1">[1]Table!#REF!</definedName>
    <definedName name="BExVY1SV37DL5YU59HS4IG3VBCP4" hidden="1">[2]Table!#REF!</definedName>
    <definedName name="BExVZJQVO5LQ0BJH5JEN5NOBIAF6" localSheetId="3" hidden="1">[1]Table!#REF!</definedName>
    <definedName name="BExVZJQVO5LQ0BJH5JEN5NOBIAF6" hidden="1">[2]Table!#REF!</definedName>
    <definedName name="BExW0Y3D6MDL9MV84M1UUD2DFS13" localSheetId="3" hidden="1">[3]Table!#REF!</definedName>
    <definedName name="BExW0Y3D6MDL9MV84M1UUD2DFS13" hidden="1">[4]Table!#REF!</definedName>
    <definedName name="BExW1BVUYQTKMOR56MW7RVRX4L1L" localSheetId="3" hidden="1">[1]Table!#REF!</definedName>
    <definedName name="BExW1BVUYQTKMOR56MW7RVRX4L1L" hidden="1">[2]Table!#REF!</definedName>
    <definedName name="BExW1KQ26RMMKVJLEPUCBZRSSBET" localSheetId="3" hidden="1">[3]Table!#REF!</definedName>
    <definedName name="BExW1KQ26RMMKVJLEPUCBZRSSBET" localSheetId="2" hidden="1">[4]Table!#REF!</definedName>
    <definedName name="BExW1KQ26RMMKVJLEPUCBZRSSBET" hidden="1">[4]Table!#REF!</definedName>
    <definedName name="BExW2MSCKPGF5K3I7TL4KF5ISUOL" localSheetId="3" hidden="1">[1]Table!#REF!</definedName>
    <definedName name="BExW2MSCKPGF5K3I7TL4KF5ISUOL" localSheetId="2" hidden="1">[2]Table!#REF!</definedName>
    <definedName name="BExW2MSCKPGF5K3I7TL4KF5ISUOL" hidden="1">[2]Table!#REF!</definedName>
    <definedName name="BExW36V9N91OHCUMGWJQL3I5P4JK" localSheetId="3" hidden="1">[1]Table!#REF!</definedName>
    <definedName name="BExW36V9N91OHCUMGWJQL3I5P4JK" localSheetId="2" hidden="1">[2]Table!#REF!</definedName>
    <definedName name="BExW36V9N91OHCUMGWJQL3I5P4JK" hidden="1">[2]Table!#REF!</definedName>
    <definedName name="BExW8T0GVY3ZYO4ACSBLHS8SH895" localSheetId="3" hidden="1">[1]Table!#REF!</definedName>
    <definedName name="BExW8T0GVY3ZYO4ACSBLHS8SH895" localSheetId="2" hidden="1">[2]Table!#REF!</definedName>
    <definedName name="BExW8T0GVY3ZYO4ACSBLHS8SH895" hidden="1">[2]Table!#REF!</definedName>
    <definedName name="BExXLDE6PN4ESWT3LXJNQCY94NE4" localSheetId="3" hidden="1">[1]Table!#REF!</definedName>
    <definedName name="BExXLDE6PN4ESWT3LXJNQCY94NE4" localSheetId="2" hidden="1">[2]Table!#REF!</definedName>
    <definedName name="BExXLDE6PN4ESWT3LXJNQCY94NE4" hidden="1">[2]Table!#REF!</definedName>
    <definedName name="BExXM065WOLYRYHGHOJE0OOFXA4M" localSheetId="3" hidden="1">[1]Table!#REF!</definedName>
    <definedName name="BExXM065WOLYRYHGHOJE0OOFXA4M" localSheetId="2" hidden="1">[2]Table!#REF!</definedName>
    <definedName name="BExXM065WOLYRYHGHOJE0OOFXA4M" hidden="1">[2]Table!#REF!</definedName>
    <definedName name="BExXNWYB165VO9MHARCL5WLCHWS0" localSheetId="3" hidden="1">[1]Table!#REF!</definedName>
    <definedName name="BExXNWYB165VO9MHARCL5WLCHWS0" localSheetId="2" hidden="1">[2]Table!#REF!</definedName>
    <definedName name="BExXNWYB165VO9MHARCL5WLCHWS0" hidden="1">[2]Table!#REF!</definedName>
    <definedName name="BExXQH41O5HZAH8BO6HCFY8YC3TU" localSheetId="3" hidden="1">[1]Table!#REF!</definedName>
    <definedName name="BExXQH41O5HZAH8BO6HCFY8YC3TU" localSheetId="2" hidden="1">[2]Table!#REF!</definedName>
    <definedName name="BExXQH41O5HZAH8BO6HCFY8YC3TU" hidden="1">[2]Table!#REF!</definedName>
    <definedName name="BExXQIRBLQSLAJTFL7224FCFUTKH" localSheetId="3" hidden="1">[1]Table!#REF!</definedName>
    <definedName name="BExXQIRBLQSLAJTFL7224FCFUTKH" localSheetId="2" hidden="1">[2]Table!#REF!</definedName>
    <definedName name="BExXQIRBLQSLAJTFL7224FCFUTKH" hidden="1">[2]Table!#REF!</definedName>
    <definedName name="BExXRD13K1S9Y3JGR7CXSONT7RJZ" localSheetId="3" hidden="1">[1]Table!#REF!</definedName>
    <definedName name="BExXRD13K1S9Y3JGR7CXSONT7RJZ" localSheetId="2" hidden="1">[2]Table!#REF!</definedName>
    <definedName name="BExXRD13K1S9Y3JGR7CXSONT7RJZ" hidden="1">[2]Table!#REF!</definedName>
    <definedName name="BExXRO4A6VUH1F4XV8N1BRJ4896W" localSheetId="3" hidden="1">[1]Table!#REF!</definedName>
    <definedName name="BExXRO4A6VUH1F4XV8N1BRJ4896W" localSheetId="2" hidden="1">[2]Table!#REF!</definedName>
    <definedName name="BExXRO4A6VUH1F4XV8N1BRJ4896W" hidden="1">[2]Table!#REF!</definedName>
    <definedName name="BExXRO9N1SNJZGKD90P4K7FU1J0P" localSheetId="3" hidden="1">[1]Table!#REF!</definedName>
    <definedName name="BExXRO9N1SNJZGKD90P4K7FU1J0P" localSheetId="2" hidden="1">[2]Table!#REF!</definedName>
    <definedName name="BExXRO9N1SNJZGKD90P4K7FU1J0P" hidden="1">[2]Table!#REF!</definedName>
    <definedName name="BExXRZ20LZZCW8LVGDK0XETOTSAI" localSheetId="3" hidden="1">[1]Table!#REF!</definedName>
    <definedName name="BExXRZ20LZZCW8LVGDK0XETOTSAI" localSheetId="2" hidden="1">[2]Table!#REF!</definedName>
    <definedName name="BExXRZ20LZZCW8LVGDK0XETOTSAI" hidden="1">[2]Table!#REF!</definedName>
    <definedName name="BExXVMBPXT6AMJLEJGLIBXKXQ5O5" localSheetId="3" hidden="1">[1]Table!#REF!</definedName>
    <definedName name="BExXVMBPXT6AMJLEJGLIBXKXQ5O5" localSheetId="2" hidden="1">[2]Table!#REF!</definedName>
    <definedName name="BExXVMBPXT6AMJLEJGLIBXKXQ5O5" hidden="1">[2]Table!#REF!</definedName>
    <definedName name="BExXW0K72T1Y8K1I4VZT87UY9S2G" localSheetId="3" hidden="1">[1]Table!#REF!</definedName>
    <definedName name="BExXW0K72T1Y8K1I4VZT87UY9S2G" localSheetId="2" hidden="1">[2]Table!#REF!</definedName>
    <definedName name="BExXW0K72T1Y8K1I4VZT87UY9S2G" hidden="1">[2]Table!#REF!</definedName>
    <definedName name="BExXXBM521DL8R4ZX7NZ3DBCUOR5" localSheetId="3" hidden="1">[1]Table!#REF!</definedName>
    <definedName name="BExXXBM521DL8R4ZX7NZ3DBCUOR5" localSheetId="2" hidden="1">[2]Table!#REF!</definedName>
    <definedName name="BExXXBM521DL8R4ZX7NZ3DBCUOR5" hidden="1">[2]Table!#REF!</definedName>
    <definedName name="BExXY7TYEBFXRYUYIFHTN65RJ8EW" localSheetId="3" hidden="1">[1]Table!#REF!</definedName>
    <definedName name="BExXY7TYEBFXRYUYIFHTN65RJ8EW" localSheetId="2" hidden="1">[2]Table!#REF!</definedName>
    <definedName name="BExXY7TYEBFXRYUYIFHTN65RJ8EW" hidden="1">[2]Table!#REF!</definedName>
    <definedName name="BExXZOVPCEP495TQSON6PSRQ8XCY" localSheetId="3" hidden="1">[1]Table!#REF!</definedName>
    <definedName name="BExXZOVPCEP495TQSON6PSRQ8XCY" localSheetId="2" hidden="1">[2]Table!#REF!</definedName>
    <definedName name="BExXZOVPCEP495TQSON6PSRQ8XCY" hidden="1">[2]Table!#REF!</definedName>
    <definedName name="BExY0T1E034D7XAXNC6F7540LLIE" localSheetId="3" hidden="1">[1]Table!#REF!</definedName>
    <definedName name="BExY0T1E034D7XAXNC6F7540LLIE" localSheetId="2" hidden="1">[2]Table!#REF!</definedName>
    <definedName name="BExY0T1E034D7XAXNC6F7540LLIE" hidden="1">[2]Table!#REF!</definedName>
    <definedName name="BExY0WXNAS8FTBMVRVQQHMVMGEN3" localSheetId="3" hidden="1">[3]Table!#REF!</definedName>
    <definedName name="BExY0WXNAS8FTBMVRVQQHMVMGEN3" localSheetId="2" hidden="1">[4]Table!#REF!</definedName>
    <definedName name="BExY0WXNAS8FTBMVRVQQHMVMGEN3" hidden="1">[4]Table!#REF!</definedName>
    <definedName name="BExY180UKNW5NIAWD6ZUYTFEH8QS" localSheetId="3" hidden="1">[1]Table!#REF!</definedName>
    <definedName name="BExY180UKNW5NIAWD6ZUYTFEH8QS" localSheetId="2" hidden="1">[2]Table!#REF!</definedName>
    <definedName name="BExY180UKNW5NIAWD6ZUYTFEH8QS" hidden="1">[2]Table!#REF!</definedName>
    <definedName name="BExY2IXBR1SGYZH08T7QHKEFS8HA" localSheetId="3" hidden="1">[1]Table!#REF!</definedName>
    <definedName name="BExY2IXBR1SGYZH08T7QHKEFS8HA" localSheetId="2" hidden="1">[2]Table!#REF!</definedName>
    <definedName name="BExY2IXBR1SGYZH08T7QHKEFS8HA" hidden="1">[2]Table!#REF!</definedName>
    <definedName name="BExY3HOSK7YI364K15OX70AVR6F1" localSheetId="3" hidden="1">[1]Table!#REF!</definedName>
    <definedName name="BExY3HOSK7YI364K15OX70AVR6F1" localSheetId="2" hidden="1">[2]Table!#REF!</definedName>
    <definedName name="BExY3HOSK7YI364K15OX70AVR6F1" hidden="1">[2]Table!#REF!</definedName>
    <definedName name="BExY45TFT2XMTPJX1GMN8XWDD0HK" localSheetId="3" hidden="1">[1]Table!#REF!</definedName>
    <definedName name="BExY45TFT2XMTPJX1GMN8XWDD0HK" localSheetId="2" hidden="1">[2]Table!#REF!</definedName>
    <definedName name="BExY45TFT2XMTPJX1GMN8XWDD0HK" hidden="1">[2]Table!#REF!</definedName>
    <definedName name="BExY5515SJTJS3VM80M3YYR0WF37" localSheetId="3" hidden="1">[1]Table!#REF!</definedName>
    <definedName name="BExY5515SJTJS3VM80M3YYR0WF37" localSheetId="2" hidden="1">[2]Table!#REF!</definedName>
    <definedName name="BExY5515SJTJS3VM80M3YYR0WF37" hidden="1">[2]Table!#REF!</definedName>
    <definedName name="BExZJ7I9T8XU4MZRKJ1VVU76V2LZ" localSheetId="3" hidden="1">[1]Table!#REF!</definedName>
    <definedName name="BExZJ7I9T8XU4MZRKJ1VVU76V2LZ" localSheetId="2" hidden="1">[2]Table!#REF!</definedName>
    <definedName name="BExZJ7I9T8XU4MZRKJ1VVU76V2LZ" hidden="1">[2]Table!#REF!</definedName>
    <definedName name="BExZQJJMGU5MHQOILGXGJPAQI5XI" localSheetId="3" hidden="1">[1]Table!#REF!</definedName>
    <definedName name="BExZQJJMGU5MHQOILGXGJPAQI5XI" localSheetId="2" hidden="1">[2]Table!#REF!</definedName>
    <definedName name="BExZQJJMGU5MHQOILGXGJPAQI5XI" hidden="1">[2]Table!#REF!</definedName>
    <definedName name="BExZQXBYEBN28QUH1KOVW6KKA5UM" localSheetId="3" hidden="1">[1]Table!#REF!</definedName>
    <definedName name="BExZQXBYEBN28QUH1KOVW6KKA5UM" localSheetId="2" hidden="1">[2]Table!#REF!</definedName>
    <definedName name="BExZQXBYEBN28QUH1KOVW6KKA5UM" hidden="1">[2]Table!#REF!</definedName>
    <definedName name="BExZQZKT146WEN8FTVZ7Y5TSB8L5" localSheetId="3" hidden="1">[1]Table!#REF!</definedName>
    <definedName name="BExZQZKT146WEN8FTVZ7Y5TSB8L5" localSheetId="2" hidden="1">[2]Table!#REF!</definedName>
    <definedName name="BExZQZKT146WEN8FTVZ7Y5TSB8L5" hidden="1">[2]Table!#REF!</definedName>
    <definedName name="BExZRP1X6UVLN1UOLHH5VF4STP1O" localSheetId="3" hidden="1">[1]Table!#REF!</definedName>
    <definedName name="BExZRP1X6UVLN1UOLHH5VF4STP1O" localSheetId="2" hidden="1">[2]Table!#REF!</definedName>
    <definedName name="BExZRP1X6UVLN1UOLHH5VF4STP1O" hidden="1">[2]Table!#REF!</definedName>
    <definedName name="BExZRWJP2BUVFJPO8U8ATQEP0LZU" localSheetId="3" hidden="1">[1]Table!#REF!</definedName>
    <definedName name="BExZRWJP2BUVFJPO8U8ATQEP0LZU" localSheetId="2" hidden="1">[2]Table!#REF!</definedName>
    <definedName name="BExZRWJP2BUVFJPO8U8ATQEP0LZU" hidden="1">[2]Table!#REF!</definedName>
    <definedName name="BExZSHO8X547DFEEV40I12ZDTJDU" localSheetId="3" hidden="1">[3]Table!#REF!</definedName>
    <definedName name="BExZSHO8X547DFEEV40I12ZDTJDU" localSheetId="2" hidden="1">[4]Table!#REF!</definedName>
    <definedName name="BExZSHO8X547DFEEV40I12ZDTJDU" hidden="1">[4]Table!#REF!</definedName>
    <definedName name="BExZTAQV2QVSZY5Y3VCCWUBSBW9P" localSheetId="3" hidden="1">[1]Table!#REF!</definedName>
    <definedName name="BExZTAQV2QVSZY5Y3VCCWUBSBW9P" localSheetId="2" hidden="1">[2]Table!#REF!</definedName>
    <definedName name="BExZTAQV2QVSZY5Y3VCCWUBSBW9P" hidden="1">[2]Table!#REF!</definedName>
    <definedName name="BExZUK03RE247R0EMB5J42W1DOZZ" localSheetId="3" hidden="1">[1]Table!#REF!</definedName>
    <definedName name="BExZUK03RE247R0EMB5J42W1DOZZ" localSheetId="2" hidden="1">[2]Table!#REF!</definedName>
    <definedName name="BExZUK03RE247R0EMB5J42W1DOZZ" hidden="1">[2]Table!#REF!</definedName>
    <definedName name="BExZWAMZXELE7XD1TF7GNOJMVY70" localSheetId="3" hidden="1">[1]Table!#REF!</definedName>
    <definedName name="BExZWAMZXELE7XD1TF7GNOJMVY70" localSheetId="2" hidden="1">[2]Table!#REF!</definedName>
    <definedName name="BExZWAMZXELE7XD1TF7GNOJMVY70" hidden="1">[2]Table!#REF!</definedName>
    <definedName name="BExZZZEMIIFKMLLV4DJKX5TB9R5V" localSheetId="3" hidden="1">[1]Table!#REF!</definedName>
    <definedName name="BExZZZEMIIFKMLLV4DJKX5TB9R5V" localSheetId="2" hidden="1">[2]Table!#REF!</definedName>
    <definedName name="BExZZZEMIIFKMLLV4DJKX5TB9R5V" hidden="1">[2]Table!#REF!</definedName>
    <definedName name="d" localSheetId="3" hidden="1">[7]Table!#REF!</definedName>
    <definedName name="d" localSheetId="2" hidden="1">[8]Table!#REF!</definedName>
    <definedName name="d" hidden="1">[8]Table!#REF!</definedName>
    <definedName name="FILE_NAME" localSheetId="3">#REF!</definedName>
    <definedName name="FILE_NAME" localSheetId="2">#REF!</definedName>
    <definedName name="FILE_NAME">#REF!</definedName>
    <definedName name="FIO" localSheetId="0">'Прил. 1'!$F$17</definedName>
    <definedName name="FIO" localSheetId="1">Прил.2!$E$17</definedName>
    <definedName name="FORM_CODE" localSheetId="3">#REF!</definedName>
    <definedName name="FORM_CODE" localSheetId="2">#REF!</definedName>
    <definedName name="FORM_CODE">#REF!</definedName>
    <definedName name="LAST_CELL" localSheetId="0">'Прил. 1'!$J$129</definedName>
    <definedName name="LAST_CELL" localSheetId="1">Прил.2!$H$649</definedName>
    <definedName name="LOLD">1</definedName>
    <definedName name="LOLD_Attachname">15</definedName>
    <definedName name="LOLD_Table">16</definedName>
    <definedName name="PARAMS" localSheetId="3">#REF!</definedName>
    <definedName name="PARAMS" localSheetId="2">#REF!</definedName>
    <definedName name="PARAMS">#REF!</definedName>
    <definedName name="PERIOD" localSheetId="3">#REF!</definedName>
    <definedName name="PERIOD" localSheetId="2">#REF!</definedName>
    <definedName name="PERIOD">#REF!</definedName>
    <definedName name="RANGE_NAMES" localSheetId="3">#REF!</definedName>
    <definedName name="RANGE_NAMES" localSheetId="2">#REF!</definedName>
    <definedName name="RANGE_NAMES">#REF!</definedName>
    <definedName name="REG_DATE" localSheetId="3">#REF!</definedName>
    <definedName name="REG_DATE">#REF!</definedName>
    <definedName name="REND_1" localSheetId="3">#REF!</definedName>
    <definedName name="REND_1">#REF!</definedName>
    <definedName name="SAPBEXhrIndnt" hidden="1">"Wide"</definedName>
    <definedName name="SAPsysID" hidden="1">"708C5W7SBKP804JT78WJ0JNKI"</definedName>
    <definedName name="SAPwbID" hidden="1">"ARS"</definedName>
    <definedName name="SIGN" localSheetId="0">'Прил. 1'!$A$17:$H$18</definedName>
    <definedName name="SIGN" localSheetId="1">Прил.2!$A$17:$F$18</definedName>
    <definedName name="SRC_CODE" localSheetId="3">#REF!</definedName>
    <definedName name="SRC_CODE" localSheetId="2">#REF!</definedName>
    <definedName name="SRC_CODE">#REF!</definedName>
    <definedName name="SRC_KIND" localSheetId="3">#REF!</definedName>
    <definedName name="SRC_KIND" localSheetId="2">#REF!</definedName>
    <definedName name="SRC_KIND">#REF!</definedName>
    <definedName name="доходы" localSheetId="3">#REF!</definedName>
    <definedName name="доходы" localSheetId="2">#REF!</definedName>
    <definedName name="доходы">#REF!</definedName>
    <definedName name="_xlnm.Print_Titles" localSheetId="2">Прил.3!$8:$8</definedName>
    <definedName name="прил" hidden="1">[2]Table!#REF!</definedName>
  </definedNames>
  <calcPr calcId="124519"/>
</workbook>
</file>

<file path=xl/calcChain.xml><?xml version="1.0" encoding="utf-8"?>
<calcChain xmlns="http://schemas.openxmlformats.org/spreadsheetml/2006/main">
  <c r="C11" i="4"/>
  <c r="F727" i="3" l="1"/>
  <c r="F562"/>
  <c r="F561" s="1"/>
  <c r="F560" s="1"/>
  <c r="F559" s="1"/>
  <c r="F454"/>
  <c r="F453" s="1"/>
  <c r="F452" s="1"/>
  <c r="F451" s="1"/>
  <c r="F450" s="1"/>
  <c r="F443"/>
  <c r="F45"/>
  <c r="F44" s="1"/>
  <c r="F43" s="1"/>
  <c r="F42" s="1"/>
  <c r="F725"/>
  <c r="F718"/>
  <c r="F717" s="1"/>
  <c r="F716" s="1"/>
  <c r="F715" s="1"/>
  <c r="F711"/>
  <c r="F710" s="1"/>
  <c r="F709" s="1"/>
  <c r="F708" s="1"/>
  <c r="F704"/>
  <c r="F701"/>
  <c r="F696"/>
  <c r="F695" s="1"/>
  <c r="F694" s="1"/>
  <c r="F693" s="1"/>
  <c r="F691"/>
  <c r="F690" s="1"/>
  <c r="F689" s="1"/>
  <c r="F688" s="1"/>
  <c r="F686"/>
  <c r="F684"/>
  <c r="F681"/>
  <c r="F679"/>
  <c r="F676"/>
  <c r="F675" s="1"/>
  <c r="F673"/>
  <c r="F672" s="1"/>
  <c r="F670"/>
  <c r="F669" s="1"/>
  <c r="F664"/>
  <c r="F663" s="1"/>
  <c r="F662" s="1"/>
  <c r="F661" s="1"/>
  <c r="F658"/>
  <c r="F656"/>
  <c r="F654"/>
  <c r="F652"/>
  <c r="F650"/>
  <c r="F648"/>
  <c r="F645"/>
  <c r="F643"/>
  <c r="F637"/>
  <c r="F635"/>
  <c r="F632"/>
  <c r="F631" s="1"/>
  <c r="F625"/>
  <c r="F624" s="1"/>
  <c r="F623" s="1"/>
  <c r="F621"/>
  <c r="F620" s="1"/>
  <c r="F619" s="1"/>
  <c r="F611"/>
  <c r="F609"/>
  <c r="F603"/>
  <c r="F601"/>
  <c r="F595"/>
  <c r="F594" s="1"/>
  <c r="F593" s="1"/>
  <c r="F592" s="1"/>
  <c r="F591" s="1"/>
  <c r="F589"/>
  <c r="F588" s="1"/>
  <c r="F584"/>
  <c r="F583" s="1"/>
  <c r="F578"/>
  <c r="F577" s="1"/>
  <c r="F571"/>
  <c r="F569"/>
  <c r="F567"/>
  <c r="F553"/>
  <c r="F552" s="1"/>
  <c r="F551" s="1"/>
  <c r="F550" s="1"/>
  <c r="F549" s="1"/>
  <c r="F547"/>
  <c r="F546" s="1"/>
  <c r="F545" s="1"/>
  <c r="F543"/>
  <c r="F542" s="1"/>
  <c r="F541" s="1"/>
  <c r="F538"/>
  <c r="F537" s="1"/>
  <c r="F536" s="1"/>
  <c r="F535" s="1"/>
  <c r="F533"/>
  <c r="F531"/>
  <c r="F528"/>
  <c r="F524"/>
  <c r="F522"/>
  <c r="F519"/>
  <c r="F518" s="1"/>
  <c r="F516"/>
  <c r="F514"/>
  <c r="F512"/>
  <c r="F505"/>
  <c r="F504" s="1"/>
  <c r="F503" s="1"/>
  <c r="F502" s="1"/>
  <c r="F500"/>
  <c r="F497"/>
  <c r="F495"/>
  <c r="F490"/>
  <c r="F488"/>
  <c r="F482"/>
  <c r="F480"/>
  <c r="F477"/>
  <c r="F476" s="1"/>
  <c r="F469"/>
  <c r="F467"/>
  <c r="F461"/>
  <c r="F460" s="1"/>
  <c r="F459" s="1"/>
  <c r="F458" s="1"/>
  <c r="F457" s="1"/>
  <c r="F448"/>
  <c r="F447" s="1"/>
  <c r="F446" s="1"/>
  <c r="F445" s="1"/>
  <c r="F441"/>
  <c r="F439"/>
  <c r="F436"/>
  <c r="F435" s="1"/>
  <c r="F432"/>
  <c r="F431" s="1"/>
  <c r="F430" s="1"/>
  <c r="F425"/>
  <c r="F424" s="1"/>
  <c r="F422"/>
  <c r="F421" s="1"/>
  <c r="F417"/>
  <c r="F415"/>
  <c r="F410"/>
  <c r="F406"/>
  <c r="F405" s="1"/>
  <c r="F401"/>
  <c r="F400" s="1"/>
  <c r="F399" s="1"/>
  <c r="F395"/>
  <c r="F394" s="1"/>
  <c r="F393" s="1"/>
  <c r="F392" s="1"/>
  <c r="F390"/>
  <c r="F388"/>
  <c r="F381"/>
  <c r="F378"/>
  <c r="F372"/>
  <c r="F371" s="1"/>
  <c r="F370" s="1"/>
  <c r="F369" s="1"/>
  <c r="F367"/>
  <c r="F366" s="1"/>
  <c r="F365" s="1"/>
  <c r="F364" s="1"/>
  <c r="F362"/>
  <c r="F361" s="1"/>
  <c r="F360" s="1"/>
  <c r="F358"/>
  <c r="F357" s="1"/>
  <c r="F356" s="1"/>
  <c r="F352"/>
  <c r="F351" s="1"/>
  <c r="F350" s="1"/>
  <c r="F349" s="1"/>
  <c r="F347"/>
  <c r="F346" s="1"/>
  <c r="F345" s="1"/>
  <c r="F344" s="1"/>
  <c r="F342"/>
  <c r="F340"/>
  <c r="F336"/>
  <c r="F335" s="1"/>
  <c r="F334" s="1"/>
  <c r="F332"/>
  <c r="F330"/>
  <c r="F324"/>
  <c r="F322"/>
  <c r="F317"/>
  <c r="F315"/>
  <c r="F313"/>
  <c r="F309"/>
  <c r="F308" s="1"/>
  <c r="F307" s="1"/>
  <c r="F305"/>
  <c r="F303"/>
  <c r="F299"/>
  <c r="F297"/>
  <c r="F289"/>
  <c r="F288" s="1"/>
  <c r="F287" s="1"/>
  <c r="F286" s="1"/>
  <c r="F285" s="1"/>
  <c r="F284" s="1"/>
  <c r="F282"/>
  <c r="F281" s="1"/>
  <c r="F280" s="1"/>
  <c r="F279" s="1"/>
  <c r="F278" s="1"/>
  <c r="F276"/>
  <c r="F274"/>
  <c r="F272"/>
  <c r="F270"/>
  <c r="F268"/>
  <c r="F266"/>
  <c r="F259"/>
  <c r="F258" s="1"/>
  <c r="F253"/>
  <c r="F250"/>
  <c r="F247"/>
  <c r="F243"/>
  <c r="F242" s="1"/>
  <c r="F241" s="1"/>
  <c r="F236"/>
  <c r="F234"/>
  <c r="F231"/>
  <c r="F227"/>
  <c r="F223"/>
  <c r="F222" s="1"/>
  <c r="F221" s="1"/>
  <c r="F219"/>
  <c r="F218" s="1"/>
  <c r="F215"/>
  <c r="F214" s="1"/>
  <c r="F211"/>
  <c r="F209"/>
  <c r="F207"/>
  <c r="F198"/>
  <c r="F195"/>
  <c r="F187"/>
  <c r="F186" s="1"/>
  <c r="F185" s="1"/>
  <c r="F184" s="1"/>
  <c r="F183" s="1"/>
  <c r="F179"/>
  <c r="F178" s="1"/>
  <c r="F177" s="1"/>
  <c r="F176" s="1"/>
  <c r="F175" s="1"/>
  <c r="F174" s="1"/>
  <c r="F172"/>
  <c r="F171" s="1"/>
  <c r="F170" s="1"/>
  <c r="F168"/>
  <c r="F167" s="1"/>
  <c r="F166" s="1"/>
  <c r="F163"/>
  <c r="F162" s="1"/>
  <c r="F161" s="1"/>
  <c r="F160" s="1"/>
  <c r="F158"/>
  <c r="F157" s="1"/>
  <c r="F155"/>
  <c r="F153"/>
  <c r="F150"/>
  <c r="F144"/>
  <c r="F143" s="1"/>
  <c r="F142" s="1"/>
  <c r="F141" s="1"/>
  <c r="F140" s="1"/>
  <c r="F137"/>
  <c r="F136" s="1"/>
  <c r="F134"/>
  <c r="F133" s="1"/>
  <c r="F128"/>
  <c r="F127" s="1"/>
  <c r="F126" s="1"/>
  <c r="F125" s="1"/>
  <c r="F124" s="1"/>
  <c r="F122"/>
  <c r="F121" s="1"/>
  <c r="F120" s="1"/>
  <c r="F119" s="1"/>
  <c r="F118" s="1"/>
  <c r="F116"/>
  <c r="F115" s="1"/>
  <c r="F114" s="1"/>
  <c r="F113" s="1"/>
  <c r="F112" s="1"/>
  <c r="F109"/>
  <c r="F108" s="1"/>
  <c r="F107" s="1"/>
  <c r="F106" s="1"/>
  <c r="F105" s="1"/>
  <c r="F103"/>
  <c r="F101"/>
  <c r="F97"/>
  <c r="F90"/>
  <c r="F89" s="1"/>
  <c r="F88" s="1"/>
  <c r="F87" s="1"/>
  <c r="F86" s="1"/>
  <c r="F82"/>
  <c r="F81" s="1"/>
  <c r="F80" s="1"/>
  <c r="F79" s="1"/>
  <c r="F78" s="1"/>
  <c r="F77" s="1"/>
  <c r="F75"/>
  <c r="F73"/>
  <c r="F71"/>
  <c r="F69"/>
  <c r="F65"/>
  <c r="F64" s="1"/>
  <c r="F62"/>
  <c r="F60"/>
  <c r="F56"/>
  <c r="F55" s="1"/>
  <c r="F54" s="1"/>
  <c r="F51"/>
  <c r="F50" s="1"/>
  <c r="F49" s="1"/>
  <c r="F48" s="1"/>
  <c r="F38"/>
  <c r="F33"/>
  <c r="F30"/>
  <c r="F29" s="1"/>
  <c r="F28" s="1"/>
  <c r="F27" s="1"/>
  <c r="F24"/>
  <c r="F22"/>
  <c r="F19"/>
  <c r="F18" s="1"/>
  <c r="F13"/>
  <c r="F12" s="1"/>
  <c r="F11" s="1"/>
  <c r="F724" l="1"/>
  <c r="F723" s="1"/>
  <c r="F722" s="1"/>
  <c r="F721" s="1"/>
  <c r="F720" s="1"/>
  <c r="F438"/>
  <c r="F434" s="1"/>
  <c r="F132"/>
  <c r="F131" s="1"/>
  <c r="F130" s="1"/>
  <c r="F111" s="1"/>
  <c r="F387"/>
  <c r="F68"/>
  <c r="F377"/>
  <c r="F487"/>
  <c r="F486" s="1"/>
  <c r="F485" s="1"/>
  <c r="F530"/>
  <c r="F521"/>
  <c r="F683"/>
  <c r="F21"/>
  <c r="F17" s="1"/>
  <c r="F16" s="1"/>
  <c r="F355"/>
  <c r="F354" s="1"/>
  <c r="F296"/>
  <c r="F226"/>
  <c r="F225" s="1"/>
  <c r="F257"/>
  <c r="F256" s="1"/>
  <c r="F255" s="1"/>
  <c r="F479"/>
  <c r="F475" s="1"/>
  <c r="F474" s="1"/>
  <c r="F473" s="1"/>
  <c r="F576"/>
  <c r="F575" s="1"/>
  <c r="F574" s="1"/>
  <c r="F573" s="1"/>
  <c r="F600"/>
  <c r="F599" s="1"/>
  <c r="F302"/>
  <c r="F301" s="1"/>
  <c r="F329"/>
  <c r="F328" s="1"/>
  <c r="F678"/>
  <c r="F149"/>
  <c r="F148" s="1"/>
  <c r="F147" s="1"/>
  <c r="F146" s="1"/>
  <c r="F139" s="1"/>
  <c r="F165"/>
  <c r="F194"/>
  <c r="F193" s="1"/>
  <c r="F192" s="1"/>
  <c r="F191" s="1"/>
  <c r="F182" s="1"/>
  <c r="F181" s="1"/>
  <c r="F312"/>
  <c r="F311" s="1"/>
  <c r="F618"/>
  <c r="F617" s="1"/>
  <c r="F616" s="1"/>
  <c r="F634"/>
  <c r="F630" s="1"/>
  <c r="F629" s="1"/>
  <c r="F628" s="1"/>
  <c r="F700"/>
  <c r="F699" s="1"/>
  <c r="F698" s="1"/>
  <c r="F96"/>
  <c r="F95" s="1"/>
  <c r="F94" s="1"/>
  <c r="F93" s="1"/>
  <c r="F85" s="1"/>
  <c r="F321"/>
  <c r="F320" s="1"/>
  <c r="F319" s="1"/>
  <c r="F409"/>
  <c r="F404" s="1"/>
  <c r="F398" s="1"/>
  <c r="F608"/>
  <c r="F607" s="1"/>
  <c r="F59"/>
  <c r="F58" s="1"/>
  <c r="F53" s="1"/>
  <c r="F206"/>
  <c r="F205" s="1"/>
  <c r="F466"/>
  <c r="F465" s="1"/>
  <c r="F464" s="1"/>
  <c r="F463" s="1"/>
  <c r="F456" s="1"/>
  <c r="F246"/>
  <c r="F265"/>
  <c r="F264" s="1"/>
  <c r="F262" s="1"/>
  <c r="F261" s="1"/>
  <c r="F339"/>
  <c r="F338" s="1"/>
  <c r="F494"/>
  <c r="F493" s="1"/>
  <c r="F492" s="1"/>
  <c r="F511"/>
  <c r="F566"/>
  <c r="F565" s="1"/>
  <c r="F564" s="1"/>
  <c r="F558" s="1"/>
  <c r="F642"/>
  <c r="F641" s="1"/>
  <c r="F640" s="1"/>
  <c r="F639" s="1"/>
  <c r="F32"/>
  <c r="F707"/>
  <c r="F420"/>
  <c r="F419" s="1"/>
  <c r="F213"/>
  <c r="F540"/>
  <c r="F668" l="1"/>
  <c r="F667" s="1"/>
  <c r="F666" s="1"/>
  <c r="F627" s="1"/>
  <c r="F615" s="1"/>
  <c r="F598"/>
  <c r="F597" s="1"/>
  <c r="F557"/>
  <c r="F263"/>
  <c r="F376"/>
  <c r="F375" s="1"/>
  <c r="F374" s="1"/>
  <c r="F245"/>
  <c r="F240" s="1"/>
  <c r="F239" s="1"/>
  <c r="F238" s="1"/>
  <c r="F429"/>
  <c r="F428" s="1"/>
  <c r="F427" s="1"/>
  <c r="F295"/>
  <c r="F294" s="1"/>
  <c r="F293" s="1"/>
  <c r="F484"/>
  <c r="F472" s="1"/>
  <c r="F327"/>
  <c r="F326" s="1"/>
  <c r="F510"/>
  <c r="F509" s="1"/>
  <c r="F508" s="1"/>
  <c r="F507" s="1"/>
  <c r="F397"/>
  <c r="F204"/>
  <c r="F203" s="1"/>
  <c r="F202" s="1"/>
  <c r="F41"/>
  <c r="F15"/>
  <c r="F292" l="1"/>
  <c r="F291" s="1"/>
  <c r="F10"/>
  <c r="F9" s="1"/>
  <c r="F471"/>
  <c r="F201"/>
  <c r="E237" i="1"/>
  <c r="F729" i="3" l="1"/>
  <c r="E10" i="1"/>
</calcChain>
</file>

<file path=xl/sharedStrings.xml><?xml version="1.0" encoding="utf-8"?>
<sst xmlns="http://schemas.openxmlformats.org/spreadsheetml/2006/main" count="3114" uniqueCount="1103">
  <si>
    <t>0102</t>
  </si>
  <si>
    <t>9100000000</t>
  </si>
  <si>
    <t>Обеспечение деятельности органов местного самоуправления Горнозаводского городского округа</t>
  </si>
  <si>
    <t>9100000010</t>
  </si>
  <si>
    <t>Глава города Горнозаводска</t>
  </si>
  <si>
    <t>0103</t>
  </si>
  <si>
    <t>9100000040</t>
  </si>
  <si>
    <t>Депутаты Горнозаводской городской Думы</t>
  </si>
  <si>
    <t>9100000090</t>
  </si>
  <si>
    <t>Содержание органов местного самоуправления</t>
  </si>
  <si>
    <t>0104</t>
  </si>
  <si>
    <t>0400000000</t>
  </si>
  <si>
    <t>Муниципальная программа "Общественная безопасность в Горнозаводском городском округе"</t>
  </si>
  <si>
    <t>0410000000</t>
  </si>
  <si>
    <t>Подпрограмма "Создание условий для охраны общественного порядка в Горнозаводском городском округе"</t>
  </si>
  <si>
    <t>0410300000</t>
  </si>
  <si>
    <t>Основное мероприятие "Усиление деятельности по ограничению влияний на криминогенную обстановку лиц, склонных к совершению правонарушений (ранее судимых за совершение преступлений; несовершеннолетних стоящих на специализированных учетах, а также находящихся в трудной жизненной ситуации; употребляющих наркотические средства и токсические вещества, злоупотребляющих алкоголем)"</t>
  </si>
  <si>
    <t>041032С050</t>
  </si>
  <si>
    <t>Образование комиссий по делам несовершеннолетних и защите их прав и организация их деятельности</t>
  </si>
  <si>
    <t>0410500000</t>
  </si>
  <si>
    <t>Основное мероприятие "Реализация государственных полномочий Пермского края"</t>
  </si>
  <si>
    <t>041052П040</t>
  </si>
  <si>
    <t>Составление протоколов об административных правонарушениях</t>
  </si>
  <si>
    <t>041052П060</t>
  </si>
  <si>
    <t>Осуществление полномочий по созданию и организации деятельности административных комиссий</t>
  </si>
  <si>
    <t>1100000000</t>
  </si>
  <si>
    <t>Муниципальная программа "Развитие транспортной системы Горнозаводского городского округа"</t>
  </si>
  <si>
    <t>1130000000</t>
  </si>
  <si>
    <t>Подпрограмма "Пассажирские перевозки на территории Горнозаводского городского округа"</t>
  </si>
  <si>
    <t>1130200000</t>
  </si>
  <si>
    <t>Основное мероприятие "Регулирование тарифов на перевозки пассажиров и багажа общественным транспортом"</t>
  </si>
  <si>
    <t>113022T060</t>
  </si>
  <si>
    <t>910002P210</t>
  </si>
  <si>
    <t>Компенсация расходов, связанных с формированием эффективной структуры органов местного самоуправления муниципальных образований Пермского края</t>
  </si>
  <si>
    <t>9200000000</t>
  </si>
  <si>
    <t>Мероприятия, осуществляемые органами местного самоуправления, в рамках непрограммных направлений</t>
  </si>
  <si>
    <t>0106</t>
  </si>
  <si>
    <t>0900000000</t>
  </si>
  <si>
    <t>Муниципальная программа "Управление финансами Горнозаводского городского округа"</t>
  </si>
  <si>
    <t>0940000000</t>
  </si>
  <si>
    <t>Подпрограмма "Обеспечение реализации муниципальной программы"</t>
  </si>
  <si>
    <t>0940100000</t>
  </si>
  <si>
    <t>Основное мероприятие "Обеспечение деятельности органов местного самоуправления"</t>
  </si>
  <si>
    <t>0940100090</t>
  </si>
  <si>
    <t>9100000020</t>
  </si>
  <si>
    <t>Председатель Контрольно-счетной палаты Горнозаводского городского округа</t>
  </si>
  <si>
    <t>0113</t>
  </si>
  <si>
    <t>0200000000</t>
  </si>
  <si>
    <t>Муниципальная программа "Развитие культуры в Горнозаводском городском округе"</t>
  </si>
  <si>
    <t>0230000000</t>
  </si>
  <si>
    <t>Подпрограмма "Развитие и организация архивного дела в Горнозаводском городском округе"</t>
  </si>
  <si>
    <t>0230100000</t>
  </si>
  <si>
    <t>Основное мероприятие "Мероприятия по хранению, комплектованию, учету и использованию архивных документов архивного фонда"</t>
  </si>
  <si>
    <t>023012К080</t>
  </si>
  <si>
    <t>Обеспечение хранения, комплектования, учета и использования документов государственной части документов архивного фонда Пермского края</t>
  </si>
  <si>
    <t>0800000000</t>
  </si>
  <si>
    <t>Муниципальная программа "Управление земельными ресурсами и имуществом Горнозаводского городского округа"</t>
  </si>
  <si>
    <t>0810000000</t>
  </si>
  <si>
    <t>Подпрограмма "Управление земельными ресурсами Горнозаводского городского округа"</t>
  </si>
  <si>
    <t>0810100000</t>
  </si>
  <si>
    <t>Основное мероприятие "Распоряжение земельными участками на территории Горнозаводского городского округа, государственная собственность на которые не разграничена"</t>
  </si>
  <si>
    <t>081011К010</t>
  </si>
  <si>
    <t>Кадастровые работы, в том числе: разработка проектов межевания территории и проведение комплексных кадастровых работ</t>
  </si>
  <si>
    <t>081011К020</t>
  </si>
  <si>
    <t>Установление на местности границ населенных пунктов (в том числе границ городских лесов)</t>
  </si>
  <si>
    <t>081011К030</t>
  </si>
  <si>
    <t>Прочие мероприятия по управлению земельными ресурсами</t>
  </si>
  <si>
    <t>0820000000</t>
  </si>
  <si>
    <t>Подпрограмма "Управление муниципальным имуществом Горнозаводского городского округа"</t>
  </si>
  <si>
    <t>0820100000</t>
  </si>
  <si>
    <t>Основное мероприятие "Содержание и обслуживание имущества казны городского округа"</t>
  </si>
  <si>
    <t>082011К040</t>
  </si>
  <si>
    <t>Содержание и обслуживание казны</t>
  </si>
  <si>
    <t>0820200000</t>
  </si>
  <si>
    <t>Основное мероприятие "Обеспечение приватизации и проведение предпродажной подготовки объектов приватизации"</t>
  </si>
  <si>
    <t>082021К060</t>
  </si>
  <si>
    <t>Проведение предпродажной подготовки объектов приватизации</t>
  </si>
  <si>
    <t>0830000000</t>
  </si>
  <si>
    <t>Подпрограмма "Социальная поддержка отдельных категорий граждан Горнозаводского городского округа"</t>
  </si>
  <si>
    <t>0830100000</t>
  </si>
  <si>
    <t>Основное мероприятие "Меры социальной помощи и поддержки отдельных категорий населения Горнозаводского городского округа"</t>
  </si>
  <si>
    <t>083012С070</t>
  </si>
  <si>
    <t>Содержание жилых помещений специализированного жилищного фонда для детей-сирот, детей, оставшихся без попечения родителей, лиц из их числа</t>
  </si>
  <si>
    <t>0840000000</t>
  </si>
  <si>
    <t>0840100000</t>
  </si>
  <si>
    <t>0840100090</t>
  </si>
  <si>
    <t>084012С090</t>
  </si>
  <si>
    <t>Организация осуществления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t>
  </si>
  <si>
    <t>084012С190</t>
  </si>
  <si>
    <t>Обеспечение жилыми помещениями реабилитированных лиц, имеющих инвалидность или являющихся пенсионерами, и проживающих совместно членов их семей</t>
  </si>
  <si>
    <t>084012С250</t>
  </si>
  <si>
    <t>Осуществление государственных полномочий по постановке на учет граждан, имеющих право на получение жилищных субсидий в связи с переселением из районов Крайнего Севера и приравненных к ним местностей</t>
  </si>
  <si>
    <t>0910000000</t>
  </si>
  <si>
    <t>Подпрограмма "Создание условий для эффективного управления финансами, повышение устйчивости бюджета Горнозаводского городского округа"</t>
  </si>
  <si>
    <t>0910900000</t>
  </si>
  <si>
    <t>Основное мероприятие "Обеспечение исполнения бюджетных обязательств и судебных решений"</t>
  </si>
  <si>
    <t>0910900130</t>
  </si>
  <si>
    <t>Исполнение решений судов, вступивших в законную силу, оплата государственной пошлины</t>
  </si>
  <si>
    <t>0930000000</t>
  </si>
  <si>
    <t>Подпрограмма "Организация деятельности по реализации функций ведения бухгалтерского, налогового и бюджетного учета"</t>
  </si>
  <si>
    <t>0930100000</t>
  </si>
  <si>
    <t>Основное мероприятие "Обеспечение деятельности казенных учреждений"</t>
  </si>
  <si>
    <t>0930100100</t>
  </si>
  <si>
    <t>Содержание казенных учреждений</t>
  </si>
  <si>
    <t>093012Н020</t>
  </si>
  <si>
    <t>Единая субвенция на выполнение отдельных государственных полномочий в сфере образования</t>
  </si>
  <si>
    <t>1000000000</t>
  </si>
  <si>
    <t>Муниципальная программа "Взаимодействие общества и органов местного самоуправления Горнозаводского городского округа"</t>
  </si>
  <si>
    <t>1020000000</t>
  </si>
  <si>
    <t>Подпрограмма "Развитие информационного партнерства органов местного самоуправления Горнозаводского городского округа со средствами массовой информации"</t>
  </si>
  <si>
    <t>1020100000</t>
  </si>
  <si>
    <t>Основное мероприятие "Обеспечение информационного партнерства органов местного самоуправления со средствами массовой информации"</t>
  </si>
  <si>
    <t>1020100140</t>
  </si>
  <si>
    <t>Обеспечение информационного партнерства</t>
  </si>
  <si>
    <t>1030000000</t>
  </si>
  <si>
    <t>Подпрограмма "Поддержка социально ориентированных некоммерческих организаций"</t>
  </si>
  <si>
    <t>1030100000</t>
  </si>
  <si>
    <t>Основное мероприятие "Оказание финансовой поддержки социально ориентированным некоммерческим организациям"</t>
  </si>
  <si>
    <t>103011М010</t>
  </si>
  <si>
    <t>Предоставление субсидий СО НКО ветеранов</t>
  </si>
  <si>
    <t>103011М020</t>
  </si>
  <si>
    <t>Предоставление субсидий СО НКО инвалидов</t>
  </si>
  <si>
    <t>1040000000</t>
  </si>
  <si>
    <t>Подпрограмма "Развитие общественного самоуправления"</t>
  </si>
  <si>
    <t>1040100000</t>
  </si>
  <si>
    <t>Основное мероприятие "Реализация проектов инициативного бюджетирования"</t>
  </si>
  <si>
    <t>10401SP080</t>
  </si>
  <si>
    <t>1200000000</t>
  </si>
  <si>
    <t>Муниципальная программа "Формирование комфортной городской среды Горнозаводкого городского округа"</t>
  </si>
  <si>
    <t>Организация и проведение мероприятий муниципального и межмуниципального уровня</t>
  </si>
  <si>
    <t>9100059300</t>
  </si>
  <si>
    <t>Государственная регистрация актов гражданского состояния</t>
  </si>
  <si>
    <t>920001P010</t>
  </si>
  <si>
    <t>920001P020</t>
  </si>
  <si>
    <t>920001P030</t>
  </si>
  <si>
    <t>920001P040</t>
  </si>
  <si>
    <t>Реализация программ развития преобразованных муниципальных образований</t>
  </si>
  <si>
    <t>0203</t>
  </si>
  <si>
    <t>0410551180</t>
  </si>
  <si>
    <t>Осуществление первичного воинского учета на территориях, где отсутствуют военные комиссариаты</t>
  </si>
  <si>
    <t>0309</t>
  </si>
  <si>
    <t>0500000000</t>
  </si>
  <si>
    <t>Муниципальная программа "Безопасность населения в Горнозаводском городском округе"</t>
  </si>
  <si>
    <t>0520000000</t>
  </si>
  <si>
    <t>Подпрограмма "Совершенствование Единой дежурно-диспетчерской службы Горнозаводского городского округа"</t>
  </si>
  <si>
    <t>0520100000</t>
  </si>
  <si>
    <t>Основное мероприятие "Обеспечение безопасности в области защиты населения и территории от черезвычайных ситуаций природного и техногенного характера"</t>
  </si>
  <si>
    <t>0520100100</t>
  </si>
  <si>
    <t>0310</t>
  </si>
  <si>
    <t>0510000000</t>
  </si>
  <si>
    <t>Подпрограмма "Реализация мер по обеспечению безопасности на территории Горнозаводского городского округа"</t>
  </si>
  <si>
    <t>0510100000</t>
  </si>
  <si>
    <t>Основное мероприятие "Обеспечение пожарной безопасности на территории Горнозаводского городского округа"</t>
  </si>
  <si>
    <t>0510100100</t>
  </si>
  <si>
    <t>0510100210</t>
  </si>
  <si>
    <t>Организация и проведение мероприятий муниципального уровня</t>
  </si>
  <si>
    <t>051011Д020</t>
  </si>
  <si>
    <t>Привлечение сил и средств подразделений всех видов пожарной охраны для тушения пожаров и проведения аварийно-спасательных работ</t>
  </si>
  <si>
    <t>0314</t>
  </si>
  <si>
    <t>04105SП020</t>
  </si>
  <si>
    <t>Выплата материального стимулирования народным дружинникам за участие в охране общественного порядка</t>
  </si>
  <si>
    <t>0406</t>
  </si>
  <si>
    <t>0510200000</t>
  </si>
  <si>
    <t>Основное мероприятие "Обеспечение безопасности населения на водных объектах на территории Горнозаводского городского округа"</t>
  </si>
  <si>
    <t>051021Д030</t>
  </si>
  <si>
    <t>Содержание и ремонт гидротехнического сооружения, страхование ГТС</t>
  </si>
  <si>
    <t>0408</t>
  </si>
  <si>
    <t>1130100000</t>
  </si>
  <si>
    <t>Основное мероприятие "Субсидии перевозчикам на покрытие убытков от пассажирских перевозок"</t>
  </si>
  <si>
    <t>113011Н010</t>
  </si>
  <si>
    <t>Предоставление субсидий перевозчикам на покрытие убытков от пассажирских перевозок</t>
  </si>
  <si>
    <t>0409</t>
  </si>
  <si>
    <t>1110000000</t>
  </si>
  <si>
    <t>Подпрограмма "Приведение в нормативное состояние автомобильных дорог и искусственных сооружений на них"</t>
  </si>
  <si>
    <t>1110100000</t>
  </si>
  <si>
    <t>Основное мероприятие "Ремонт автомобильных дорог и искусственных сооружений на них"</t>
  </si>
  <si>
    <t>11101ST040</t>
  </si>
  <si>
    <t>Проектирование, строительство (реконструкция), капитальный ремонт и ремонт автомобильных дорог общего пользования местного значения, находящихся на территории Пермского края</t>
  </si>
  <si>
    <t>1120000000</t>
  </si>
  <si>
    <t>Подпрограмма "Содержание автомобильных дорог общего пользования и искусственных сооружений на них"</t>
  </si>
  <si>
    <t>1120100000</t>
  </si>
  <si>
    <t>Основное мероприятие "Мероприятия по содержанию автомобильных дорог и искусственных сооружений на них"</t>
  </si>
  <si>
    <t>1120100110</t>
  </si>
  <si>
    <t>Обеспечение деятельности (оказание услуг, выполнение работ) муниципальных учреждений (организаций)</t>
  </si>
  <si>
    <t>1120100150</t>
  </si>
  <si>
    <t>Финансовое обеспечение дорожной деятельности городского округа</t>
  </si>
  <si>
    <t>0412</t>
  </si>
  <si>
    <t>0600000000</t>
  </si>
  <si>
    <t>Муниципальная программа " Развитие малого и среднего предпринимательства в Горнозаводском городском округе"</t>
  </si>
  <si>
    <t>0610000000</t>
  </si>
  <si>
    <t>Подпрограмма "Создание условий для развития малого и среднего предпринимательсва"</t>
  </si>
  <si>
    <t>0610300000</t>
  </si>
  <si>
    <t>Основное мероприятие "Пропаганда и популяризация предпринимательской деятельности"</t>
  </si>
  <si>
    <t>0610300210</t>
  </si>
  <si>
    <t>061I500000</t>
  </si>
  <si>
    <t>Федеральный проект "Государственная поддержка малого и среднего предпринимательства в субъектах Российской Федерации"</t>
  </si>
  <si>
    <t>061I555270</t>
  </si>
  <si>
    <t>Реализация программ поддержки субъектов МСП в целях их ускоренного развития в моногородах</t>
  </si>
  <si>
    <t>0501</t>
  </si>
  <si>
    <t>0700000000</t>
  </si>
  <si>
    <t>Муниципальная программа "Развитие инфраструктуры и благоустройство в Горнозаводском городском округе"</t>
  </si>
  <si>
    <t>0710000000</t>
  </si>
  <si>
    <t>Подпрограмма "Жилищное хозяйство Горнозаводского городского округа"</t>
  </si>
  <si>
    <t>0710100000</t>
  </si>
  <si>
    <t>Основное мероприятие "Капитальный ремонт и ремонт муниципального жилищного фонда"</t>
  </si>
  <si>
    <t>071011И140</t>
  </si>
  <si>
    <t>Ремонт помещений, находящихся в муниципальной собственности</t>
  </si>
  <si>
    <t>0710200000</t>
  </si>
  <si>
    <t>Основное мероприятие "Организация и содержание муниципального жилищного фонда Горнозаводского городского округа"</t>
  </si>
  <si>
    <t>071021И110</t>
  </si>
  <si>
    <t>Обеспечение мероприятий по содержанию муниципального жилищного фонда Горнозаводского городского округа</t>
  </si>
  <si>
    <t>07102SP210</t>
  </si>
  <si>
    <t>Снос расселенных жилых домов и нежилых зданий (сооружений), расположенных на территории муниципальных образований Пермского края</t>
  </si>
  <si>
    <t>082011К050</t>
  </si>
  <si>
    <t>Взносы на капитальный ремонт общего имущества в многоквартирных домах в отношении помещений, находящихся в муниципальной собственности</t>
  </si>
  <si>
    <t>083F300000</t>
  </si>
  <si>
    <t>Федеральный проект "Обеспечение устойчивого сокращения непригодного для проживания жилищного фонда"</t>
  </si>
  <si>
    <t>083F309502</t>
  </si>
  <si>
    <t>Обеспечение устойчивого сокращения непригодного для проживания жилого фонда (средства Фонда содействия реформированию ЖКХ)</t>
  </si>
  <si>
    <t>083F309602</t>
  </si>
  <si>
    <t>Обеспечение устойчивого сокращения непригодного для проживания жилого фонда</t>
  </si>
  <si>
    <t>083F367483</t>
  </si>
  <si>
    <t>Обеспечение мероприятий по переселению граждан из аварийного жилищного фонда (средства Фонда содействия реформированию ЖКХ)</t>
  </si>
  <si>
    <t>0502</t>
  </si>
  <si>
    <t>0720000000</t>
  </si>
  <si>
    <t>Подпрограмма "Коммунальное хозяйство Горнозаводского городского округа"</t>
  </si>
  <si>
    <t>0720100000</t>
  </si>
  <si>
    <t>Основное мероприятие "Обеспечение нормативного состояния объектов инженерной инфраструктуры Горнозаводского городского округа"</t>
  </si>
  <si>
    <t>072011И010</t>
  </si>
  <si>
    <t>Техническое обслуживание газопроводов</t>
  </si>
  <si>
    <t>072011И020</t>
  </si>
  <si>
    <t>Организация тепло- водоснабжения и водоотведения</t>
  </si>
  <si>
    <t>072011И030</t>
  </si>
  <si>
    <t>Подготовка объектов жилищного хозяйства к зиме</t>
  </si>
  <si>
    <t>072011И130</t>
  </si>
  <si>
    <t>Приобретение объектов недвижимого имущества в муниципальную собственность</t>
  </si>
  <si>
    <t>072011И150</t>
  </si>
  <si>
    <t>Техническое перевооружение модульной газовой котельной в р.п. Теплая Гора</t>
  </si>
  <si>
    <t>07201SP040</t>
  </si>
  <si>
    <t>07201SP130</t>
  </si>
  <si>
    <t>Реализация муниципальных программ по поддержке и развитию объектов коммунальной и социальной инфраструктуры</t>
  </si>
  <si>
    <t>07201SP180</t>
  </si>
  <si>
    <t>07201SЖ200</t>
  </si>
  <si>
    <t>Улучшение качества систем теплоснабжения на территориях муниципальных образований Пермского края</t>
  </si>
  <si>
    <t>0720200000</t>
  </si>
  <si>
    <t>Основное мероприятие "Обеспечение газоснабжением объектов имущественного комплекса социально-культурного и жилищно-коммунального назначения на территории Горнозаводского городского округа"</t>
  </si>
  <si>
    <t>072021И120</t>
  </si>
  <si>
    <t>Организация газоснабжения объектов имущественного комплекса социально-культурного и жилищно-коммунального назначения</t>
  </si>
  <si>
    <t>0820300000</t>
  </si>
  <si>
    <t>Основное мероприятие "Осуществление полномочий собственника в отношении хозяйствующих субъектов"</t>
  </si>
  <si>
    <t>082031К080</t>
  </si>
  <si>
    <t>Увеличение уставного капитала МУП "Водоканал" Теплогорского сельского поселения</t>
  </si>
  <si>
    <t>0910700000</t>
  </si>
  <si>
    <t>Основное мероприятие "Финансовое обеспечение непредвиденных и черезвычайных ситуаций за счет резервного фонда администрации города Горнозаводска"</t>
  </si>
  <si>
    <t>091071Л010</t>
  </si>
  <si>
    <t>Резервный фонд администрации города Горнозаводска</t>
  </si>
  <si>
    <t>0503</t>
  </si>
  <si>
    <t>0730000000</t>
  </si>
  <si>
    <t>Подпрограмма "Благоустройство и озеленение территории Горнозаводского городского округа"</t>
  </si>
  <si>
    <t>0730100000</t>
  </si>
  <si>
    <t>Основное мероприятие "Обеспечение уличного освещения"</t>
  </si>
  <si>
    <t>073011И040</t>
  </si>
  <si>
    <t>Организация, содержание и текущий ремонт уличного освещения</t>
  </si>
  <si>
    <t>0730200000</t>
  </si>
  <si>
    <t>Основное мероприятие "Озеленение территории Горнозаводского городского округа"</t>
  </si>
  <si>
    <t>073021И050</t>
  </si>
  <si>
    <t>Мероприятия по озеленению территории городского округа</t>
  </si>
  <si>
    <t>0730300000</t>
  </si>
  <si>
    <t>Основное мероприятие "Содержание объектов ритуального назначения"</t>
  </si>
  <si>
    <t>073031И060</t>
  </si>
  <si>
    <t>Организация и содержание мест захоронения</t>
  </si>
  <si>
    <t>0730400000</t>
  </si>
  <si>
    <t>Основное мероприятие "Обеспечение мероприятий по благоустройству и санитарной очистке территории Горнозаводского городского округа"</t>
  </si>
  <si>
    <t>073041И070</t>
  </si>
  <si>
    <t>Организация сбора и вывоза твердых бытовых отходов, коммунального мусора</t>
  </si>
  <si>
    <t>073041И080</t>
  </si>
  <si>
    <t>Прочие мероприятия по благоустройству территории</t>
  </si>
  <si>
    <t>0730500000</t>
  </si>
  <si>
    <t>Основное мероприятие "Обеспечение санитарно-эпидемиологического благополучия на территории Горнозаводского городского округа"</t>
  </si>
  <si>
    <t>073051И090</t>
  </si>
  <si>
    <t>Обеспечение проведения акаризации и дератизации</t>
  </si>
  <si>
    <t>073052У090</t>
  </si>
  <si>
    <t>Мероприятия по отлову безнадзорных животных, их транспортировке, учету и регистрации, содержанию, лечению, кастрации (стерилизации), эвтаназии, утилизации</t>
  </si>
  <si>
    <t>1210000000</t>
  </si>
  <si>
    <t>Подпрограмма "Благоустройство дворовых территорий многоквартирных домов и территорий общего пользования"</t>
  </si>
  <si>
    <t>1210100000</t>
  </si>
  <si>
    <t>Основное мероприятие "Комплексное выполнение работ по благоустройству дворовых территорий многоквартирных домов и территорий общего пользования"</t>
  </si>
  <si>
    <t>12101SЖ090</t>
  </si>
  <si>
    <t>Поддержка муниципальных программ формирования современной городской среды (расходы, не софинансируемые из федерального бюджета)</t>
  </si>
  <si>
    <t>121F200000</t>
  </si>
  <si>
    <t>Федеральный проект "Формирование комфортной городской среды"</t>
  </si>
  <si>
    <t>121F255550</t>
  </si>
  <si>
    <t>Реализация программ формирования современной городской среды</t>
  </si>
  <si>
    <t>0505</t>
  </si>
  <si>
    <t>0740000000</t>
  </si>
  <si>
    <t>0740100000</t>
  </si>
  <si>
    <t>0740100090</t>
  </si>
  <si>
    <t>0701</t>
  </si>
  <si>
    <t>0100000000</t>
  </si>
  <si>
    <t>Муниципальная программа "Развитие образования в Горнозаводском городском округе"</t>
  </si>
  <si>
    <t>0110000000</t>
  </si>
  <si>
    <t>Подпрограмма "Дошкольное образование "</t>
  </si>
  <si>
    <t>0110100000</t>
  </si>
  <si>
    <t>Основное мероприятие "Предоставление дошкольного образования в дошкольных образовательных организациях"</t>
  </si>
  <si>
    <t>0110100110</t>
  </si>
  <si>
    <t>011012Н020</t>
  </si>
  <si>
    <t>0120000000</t>
  </si>
  <si>
    <t>Подпрограмма "Общее образование"</t>
  </si>
  <si>
    <t>0120100000</t>
  </si>
  <si>
    <t>Основное мероприятие "Предоставление дошкольного, общего (начального, основного, среднего) образования в общеобразовательных организациях"</t>
  </si>
  <si>
    <t>0120100110</t>
  </si>
  <si>
    <t>012012Н020</t>
  </si>
  <si>
    <t>0140000000</t>
  </si>
  <si>
    <t>Подпрограмма "Кадровая политика"</t>
  </si>
  <si>
    <t>0140100000</t>
  </si>
  <si>
    <t>Основное мероприятие "Оказание мер государственной поддержки работникам образовательных организаций"</t>
  </si>
  <si>
    <t>014012Н020</t>
  </si>
  <si>
    <t>0150000000</t>
  </si>
  <si>
    <t>Подпрограмма "Приведение образовательных учреждений в нормативное состояние"</t>
  </si>
  <si>
    <t>0150100000</t>
  </si>
  <si>
    <t>Основное мероприятие "Ремонт образовательных учреждений"</t>
  </si>
  <si>
    <t>0150100110</t>
  </si>
  <si>
    <t>01501SP040</t>
  </si>
  <si>
    <t>01501SP180</t>
  </si>
  <si>
    <t>0410100000</t>
  </si>
  <si>
    <t>Основное мероприятие "Профилактика совершения преступлений в общественных местах и иных местах массового пребывания граждан, в том числе терроризма и экстремизма"</t>
  </si>
  <si>
    <t>041011Г010</t>
  </si>
  <si>
    <t>Содержание системы экстренного вызова полиции в образовательных учреждениях</t>
  </si>
  <si>
    <t>041011Г020</t>
  </si>
  <si>
    <t>Установка ограждения кровли муниципальных учреждений</t>
  </si>
  <si>
    <t>0702</t>
  </si>
  <si>
    <t>0703</t>
  </si>
  <si>
    <t>0130000000</t>
  </si>
  <si>
    <t>Подпрограмма "Дополнительное образование и воспитание детей"</t>
  </si>
  <si>
    <t>0130100000</t>
  </si>
  <si>
    <t>Основное мероприятие "Предоставление дополнительного образования детей по дополнительным общеобразовательным программам в организациях дополнительного образования"</t>
  </si>
  <si>
    <t>0130100110</t>
  </si>
  <si>
    <t>0210000000</t>
  </si>
  <si>
    <t>Подпрограмма "Сохранение и развитие культуры Горнозаводского городского округа"</t>
  </si>
  <si>
    <t>0210400000</t>
  </si>
  <si>
    <t>Основное мероприятие "Развитие художественного образования в Горнозаводском городском округе"</t>
  </si>
  <si>
    <t>0210400110</t>
  </si>
  <si>
    <t>0210600000</t>
  </si>
  <si>
    <t>Основное мероприятие "Приведение в нормативное состояние учреждений культуры и элементов уличной среды в Горнозаводском городском округе"</t>
  </si>
  <si>
    <t>02106SP040</t>
  </si>
  <si>
    <t>02106SP180</t>
  </si>
  <si>
    <t>0707</t>
  </si>
  <si>
    <t>0160000000</t>
  </si>
  <si>
    <t>Подпрограмма "Развитие системы оздоровления, отдыха и занятости детей"</t>
  </si>
  <si>
    <t>0160100000</t>
  </si>
  <si>
    <t>Основное мероприятие "Организация отдыха, оздоровления и занятости несовершеннолетних в каникулярный период"</t>
  </si>
  <si>
    <t>0160100110</t>
  </si>
  <si>
    <t>Обеспчение деятельности (оказание услуг, выполнение работ) муниципальных учреждений (организаций)</t>
  </si>
  <si>
    <t>016012С140</t>
  </si>
  <si>
    <t>Мероприятия по организации оздоровления и отдыха детей</t>
  </si>
  <si>
    <t>0160200000</t>
  </si>
  <si>
    <t>Основное мероприятие "Создание условий для оздоровления и отдыха детей"</t>
  </si>
  <si>
    <t>0160200110</t>
  </si>
  <si>
    <t>01602SP180</t>
  </si>
  <si>
    <t>0220000000</t>
  </si>
  <si>
    <t>Подпрограмма "Работа с молодежью в Горнозаводском городском округе"</t>
  </si>
  <si>
    <t>0220100000</t>
  </si>
  <si>
    <t>Основное мероприятие "Развитие молодежных инициатив"</t>
  </si>
  <si>
    <t>0220100110</t>
  </si>
  <si>
    <t>0220100210</t>
  </si>
  <si>
    <t>02201SН220</t>
  </si>
  <si>
    <t>Реализация мероприятий в сфере молодежной политики</t>
  </si>
  <si>
    <t>0410600000</t>
  </si>
  <si>
    <t>Основное мероприятие "Профилактика потребления наркотических средств и психотропных веществ"</t>
  </si>
  <si>
    <t>0410600210</t>
  </si>
  <si>
    <t>0709</t>
  </si>
  <si>
    <t>0130200000</t>
  </si>
  <si>
    <t>Основное мероприятие "Прочие мероприятия в сфере образования"</t>
  </si>
  <si>
    <t>0130200210</t>
  </si>
  <si>
    <t>0180000000</t>
  </si>
  <si>
    <t>Подпрограмма "Обеспечение реализации муниципальной программы и прочие мероприятия в области образования"</t>
  </si>
  <si>
    <t>0180100000</t>
  </si>
  <si>
    <t>0180100090</t>
  </si>
  <si>
    <t>0180200000</t>
  </si>
  <si>
    <t>Основное мероприятие "Обеспечение деятельности системы образования"</t>
  </si>
  <si>
    <t>0180200120</t>
  </si>
  <si>
    <t>Обеспечение ведения хозяйственного контроля</t>
  </si>
  <si>
    <t>018021A010</t>
  </si>
  <si>
    <t>018021A020</t>
  </si>
  <si>
    <t>0410400000</t>
  </si>
  <si>
    <t>Основное мероприятие "Предупреждение аварийности на улично-дорожной сети Горнозаводского городского округа"</t>
  </si>
  <si>
    <t>0410400210</t>
  </si>
  <si>
    <t>0801</t>
  </si>
  <si>
    <t>0210100000</t>
  </si>
  <si>
    <t>Основное мероприятие "Сохранение и развитие библиотечного дела"</t>
  </si>
  <si>
    <t>0210100110</t>
  </si>
  <si>
    <t>021011Б010</t>
  </si>
  <si>
    <t>Комплектование и обеспечение сохранности библиотечных фондов</t>
  </si>
  <si>
    <t>02101L5190</t>
  </si>
  <si>
    <t>Поддержка отрасли культуры (комплектование книжных фондов муниципальных общедоступных библиотек)</t>
  </si>
  <si>
    <t>0210200000</t>
  </si>
  <si>
    <t>Основное мероприятие "Развитие музейного дела"</t>
  </si>
  <si>
    <t>0210200110</t>
  </si>
  <si>
    <t>0210300000</t>
  </si>
  <si>
    <t>Основное мероприятие "Развитие культурно-досуговой деятельности"</t>
  </si>
  <si>
    <t>0210300110</t>
  </si>
  <si>
    <t>0210300210</t>
  </si>
  <si>
    <t>02103L5190</t>
  </si>
  <si>
    <t>Поддержка отрасли культуры (поддержка лучших работников муниципальных учреждений культуры)</t>
  </si>
  <si>
    <t>021061Б020</t>
  </si>
  <si>
    <t>Приведение в нормативное состояние скульптур, памятников, мемориалов</t>
  </si>
  <si>
    <t>1010000000</t>
  </si>
  <si>
    <t>Подпрограмма "Гармонизация межнациональных отношений на территории Горнозаводского городского округа"</t>
  </si>
  <si>
    <t>1010100000</t>
  </si>
  <si>
    <t>Основное мероприятие "Укрепление гражданского единства и гармонизации межнациональных отношений в Горнозаводском городском округе"</t>
  </si>
  <si>
    <t>1010100210</t>
  </si>
  <si>
    <t>0804</t>
  </si>
  <si>
    <t>0240000000</t>
  </si>
  <si>
    <t>0240100000</t>
  </si>
  <si>
    <t>0240100090</t>
  </si>
  <si>
    <t>0902</t>
  </si>
  <si>
    <t>920002A180</t>
  </si>
  <si>
    <t>Реализация мероприятий по созданию условий осуществления медицинской деятельности в модульных зданиях</t>
  </si>
  <si>
    <t>1001</t>
  </si>
  <si>
    <t>9200070100</t>
  </si>
  <si>
    <t>Пенсии за выслугу лет лицам, замещавшим муниципальные должности муниципального образования, муниципальным служащим</t>
  </si>
  <si>
    <t>1003</t>
  </si>
  <si>
    <t>0170000000</t>
  </si>
  <si>
    <t>Подпрограмма "Социальная поддержка отдельных категорий граждан и обучающихся"</t>
  </si>
  <si>
    <t>0170100000</t>
  </si>
  <si>
    <t>Основное мероприятие "Меры социальной поддержки специалистам, работающим и проживающим в сельской местности и поселках городского типа (рабочих поселках), по оплате жилого помещения и коммунальных услуг"</t>
  </si>
  <si>
    <t>017012С170</t>
  </si>
  <si>
    <t>Предоставление мер социальной поддержки педагогическим работникам образовательных государственных и муниципальных организаций Пермского края, работающим и проживающим в сельской местности и поселках городского типа (рабочих поселках), по оплате жилого помещения и коммунальных услуг</t>
  </si>
  <si>
    <t>0170200000</t>
  </si>
  <si>
    <t>017021A030</t>
  </si>
  <si>
    <t>017022Н020</t>
  </si>
  <si>
    <t>0170270450</t>
  </si>
  <si>
    <t>Единовременная премия обучающимся, награжденным знаком отличия Пермского края "Гордость Пермского края"</t>
  </si>
  <si>
    <t>0210500000</t>
  </si>
  <si>
    <t>Основное мероприятие "Меры социальной поддержки отдельных категорий населения в Горнозаводском городском округе"</t>
  </si>
  <si>
    <t>021052С170</t>
  </si>
  <si>
    <t>021052С180</t>
  </si>
  <si>
    <t>Предоставление мер социальной поддержки отдельным категориям граждан, работающим в государственных и муниципальных организациях Пермского края и проживающим в сельской местности и поселках городского типа (рабочих поселках), по оплате жилого помещения и коммунальных услуг</t>
  </si>
  <si>
    <t>02105SС240</t>
  </si>
  <si>
    <t>Обеспечение работников учреждений бюджетной сферы Пермского края путевками на санаторно-курортное лечение и оздоровление</t>
  </si>
  <si>
    <t>083012С020</t>
  </si>
  <si>
    <t>Обеспечение жильем молодых семей</t>
  </si>
  <si>
    <t>083012С190</t>
  </si>
  <si>
    <t>0830151340</t>
  </si>
  <si>
    <t>Обеспечение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</si>
  <si>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0830151350</t>
  </si>
  <si>
    <t>Обеспечение жильем отдельных категорий граждан, установленных Федеральным законом от 12 января 1995 г. № 5-ФЗ "О ветеранах"</t>
  </si>
  <si>
    <t>0830151760</t>
  </si>
  <si>
    <t>Обеспечение жильем отдельных категорий граждан, установленных Федеральным законом от 24 ноября 1995 г. № 181-ФЗ "О социальной защите инвалидов в Российской Федерации"</t>
  </si>
  <si>
    <t>08301L4970</t>
  </si>
  <si>
    <t>Реализация мероприятий по обеспечению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</si>
  <si>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113012С260</t>
  </si>
  <si>
    <t>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t>
  </si>
  <si>
    <t>113012С420</t>
  </si>
  <si>
    <t>Возмещение затрат, связанных с организацией перевозки отдельных категорий граждан с использованием региональных электронных социальных проездных документов, а также недополученных доходов юридическим лицам, индивидуальным предпринимателям от перевозки отдельных категорий граждан с использованием электронных социальных проездных документов</t>
  </si>
  <si>
    <t>9200070300</t>
  </si>
  <si>
    <t>Дополнительные меры социальной поддержки гражданам заключившим договор о целевом обучении</t>
  </si>
  <si>
    <t>1004</t>
  </si>
  <si>
    <t>083012С080</t>
  </si>
  <si>
    <t>Строительство и приобретение жилых помещений для формирования специализированного жилищного фонда для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t>
  </si>
  <si>
    <t>1101</t>
  </si>
  <si>
    <t>0300000000</t>
  </si>
  <si>
    <t>Муниципальная программа "Развитие физической культуры и спорта в Горнозаводском городском округе"</t>
  </si>
  <si>
    <t>0310000000</t>
  </si>
  <si>
    <t>Подпрограмма "Развитие физической культуры и массового спорта"</t>
  </si>
  <si>
    <t>0310100000</t>
  </si>
  <si>
    <t>Основное мероприятие "Развитие физической культуры и массового спорта в Горнозаводском городском округе"</t>
  </si>
  <si>
    <t>0310100210</t>
  </si>
  <si>
    <t>Организация и проведение меропритий муниципального уровня</t>
  </si>
  <si>
    <t>0310200000</t>
  </si>
  <si>
    <t>Основное мероприятие "Развитие спорта высших достижений и системы подготовки спортивного резерва"</t>
  </si>
  <si>
    <t>0310200210</t>
  </si>
  <si>
    <t>0310300000</t>
  </si>
  <si>
    <t>Основные мероприятия "Организация и предоставление спортивно-оздоровительных услуг населению Горнозаводского городского округа муниципальными учреждениями физической культуры и спорта"</t>
  </si>
  <si>
    <t>0310300110</t>
  </si>
  <si>
    <t>1102</t>
  </si>
  <si>
    <t>0310500000</t>
  </si>
  <si>
    <t>Основное мероприятие "Устройство спортивных площадок и оснащение объектов спортивным обрудованием и инвентарем для занятий физической культурой и спортом"</t>
  </si>
  <si>
    <t>03105SP180</t>
  </si>
  <si>
    <t>03105SФ130</t>
  </si>
  <si>
    <t>Строительство спортивных объектов, устройство спортивных площадок и оснащение объектов спортивным оборудованием и инвентарем для занятий физической культурой и спортом</t>
  </si>
  <si>
    <t>1103</t>
  </si>
  <si>
    <t>0310400000</t>
  </si>
  <si>
    <t>Основное мероприятие "Развитие инфраструктуры и материально-технической базы"</t>
  </si>
  <si>
    <t>03104SФ090</t>
  </si>
  <si>
    <t>Обеспечение качественным спортивным инвентарем и оборудованием муниципальных спортивных школ</t>
  </si>
  <si>
    <t>1105</t>
  </si>
  <si>
    <t>0320000000</t>
  </si>
  <si>
    <t>Подпрограмма "Создание условий для отдыха и оздоровления населения"</t>
  </si>
  <si>
    <t>0320100000</t>
  </si>
  <si>
    <t>Основное мероприятие "Создание условий для отдыха и оздоровления населения"</t>
  </si>
  <si>
    <t>0320100110</t>
  </si>
  <si>
    <t>03201SP180</t>
  </si>
  <si>
    <t>Итого</t>
  </si>
  <si>
    <t>Раздел,                                                           подраздел</t>
  </si>
  <si>
    <t>Целевая статья</t>
  </si>
  <si>
    <t>Вид расхо-дов</t>
  </si>
  <si>
    <t>Наименование расходов</t>
  </si>
  <si>
    <t>Расходы бюджета Горнозаводского городского округа за 2019 год по разделам, подразделам, целевым статьям и группам видов расходов классификации расходов бюджетов</t>
  </si>
  <si>
    <t>0100</t>
  </si>
  <si>
    <t>ОБЩЕГОСУДАРСТВЕННЫЕ ВОПРОСЫ</t>
  </si>
  <si>
    <t>Функционирование высшего должностного лица субъекта Российской Федерации и муниципального образования</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</si>
  <si>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</si>
  <si>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</si>
  <si>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</si>
  <si>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Фактически исполнено</t>
  </si>
  <si>
    <t>200</t>
  </si>
  <si>
    <t>300</t>
  </si>
  <si>
    <t>Закупка товаров, работ и услуг для обеспечения государственных (муниципальных) нужд</t>
  </si>
  <si>
    <t>Социальное обеспечение и иные выплаты населению</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</si>
  <si>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</si>
  <si>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t>
  </si>
  <si>
    <t>800</t>
  </si>
  <si>
    <t>Иные бюджетные ассигнования</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</si>
  <si>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</si>
  <si>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</si>
  <si>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600</t>
  </si>
  <si>
    <t>Предоставление субсидий бюджетным, автономным учреждениям и иным некоммерческим организациям</t>
  </si>
  <si>
    <t>Организация и проведение праздничных мероприятий</t>
  </si>
  <si>
    <t>Осуществление взаимодействия с Советом муниципальных образований Пермского края, с ассоциацией "Союз"</t>
  </si>
  <si>
    <t>Выплата денежного вознаграждения к Почетной грамоте администрации города Горнозаводска, почетным гражданам города Горнозаводска</t>
  </si>
  <si>
    <t>Представительские расходы</t>
  </si>
  <si>
    <t>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</si>
  <si>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</si>
  <si>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</si>
  <si>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</si>
  <si>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</si>
  <si>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Водное хозяйство</t>
  </si>
  <si>
    <t>Транспорт</t>
  </si>
  <si>
    <t>Дорожное хозяйство (дорожные фонды)</t>
  </si>
  <si>
    <t>Другие вопросы в области национальной экономики</t>
  </si>
  <si>
    <t>Жилищное хозяйство</t>
  </si>
  <si>
    <t>400</t>
  </si>
  <si>
    <t>Капитальные вложения в объекты государственной (муниципальной) собственности</t>
  </si>
  <si>
    <t>Коммунальное хозяйство</t>
  </si>
  <si>
    <t>Благоустройство</t>
  </si>
  <si>
    <t>Другие вопросы в области жилищно-коммунального хозяйства</t>
  </si>
  <si>
    <t>Дошкольное образование</t>
  </si>
  <si>
    <t>Общее образование</t>
  </si>
  <si>
    <t>Дополнительное образование детей</t>
  </si>
  <si>
    <t>Мероприятия, осуществляемые в рамках реализации проектов инициативного бюджетирования</t>
  </si>
  <si>
    <t>Молодежная политика</t>
  </si>
  <si>
    <t>Другие вопросы в области образования</t>
  </si>
  <si>
    <t>Психолого-педагогическое сопровождение участников образовательных отношений</t>
  </si>
  <si>
    <t>Информационно-методическое сопровождение педагогических и административных работников образовательных учреждений (организаций)</t>
  </si>
  <si>
    <t>Культура</t>
  </si>
  <si>
    <t>Другие вопросы в области культуры, кинематографии</t>
  </si>
  <si>
    <t>Амбулаторная помощь</t>
  </si>
  <si>
    <t>Пенсионное обеспечение</t>
  </si>
  <si>
    <t>Социальное обеспечение населения</t>
  </si>
  <si>
    <t>Предоставление мер социальной поддержки обучающимся с ограниченными возможностями здоровья</t>
  </si>
  <si>
    <t>Охрана семьи и детства</t>
  </si>
  <si>
    <t>Массовый спорт</t>
  </si>
  <si>
    <t>Физическая культура</t>
  </si>
  <si>
    <t>Спорт высших достижений</t>
  </si>
  <si>
    <t>Другие вопросы в области физической культуры и спорта</t>
  </si>
  <si>
    <t>Доходы бюджета Горнозаводского городского округа за 2019 год по кодам классификации доходов бюджетов</t>
  </si>
  <si>
    <t>.</t>
  </si>
  <si>
    <t>тыс. руб</t>
  </si>
  <si>
    <t>Код главного администратора доходов</t>
  </si>
  <si>
    <t>Код бюджетной классификации доходов</t>
  </si>
  <si>
    <t>Наименование показателя</t>
  </si>
  <si>
    <t>182</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</si>
  <si>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</si>
  <si>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</si>
  <si>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</si>
  <si>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</si>
  <si>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</si>
  <si>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</si>
  <si>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</si>
  <si>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</si>
  <si>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</si>
  <si>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</si>
  <si>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</si>
  <si>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</si>
  <si>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</si>
  <si>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</si>
  <si>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</si>
  <si>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</si>
  <si>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</si>
  <si>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</si>
  <si>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</si>
  <si>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</si>
  <si>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</si>
  <si>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</si>
  <si>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</si>
  <si>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</si>
  <si>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</si>
  <si>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</si>
  <si>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</si>
  <si>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</si>
  <si>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</si>
  <si>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</si>
  <si>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</si>
  <si>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</si>
  <si>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</si>
  <si>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</si>
  <si>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10502010022100110</t>
  </si>
  <si>
    <t>Единый налог на вмененный доход для отдельных видов деятельности (пени по соответствующему платежу)</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</si>
  <si>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</si>
  <si>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</si>
  <si>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10502010024000110</t>
  </si>
  <si>
    <t>Единый налог на вмененный доход для отдельных видов деятельности (прочие поступления)</t>
  </si>
  <si>
    <t>10504010021000110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</si>
  <si>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</si>
  <si>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10504010022100110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</si>
  <si>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</si>
  <si>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</si>
  <si>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</si>
  <si>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</si>
  <si>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</si>
  <si>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</si>
  <si>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</si>
  <si>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10604011022100110</t>
  </si>
  <si>
    <t>Транспортный налог с организаций (пени по соответствующему платежу)</t>
  </si>
  <si>
    <t>10604011023000110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</si>
  <si>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</si>
  <si>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</si>
  <si>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</si>
  <si>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10604012022100110</t>
  </si>
  <si>
    <t>Транспортный налог с физических лиц (пени по соответствующему платежу)</t>
  </si>
  <si>
    <t>10606032041000110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</si>
  <si>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</si>
  <si>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10606032042100110</t>
  </si>
  <si>
    <t>Земельный налог с организаций, обладающих земельным участком, расположенным в границах городских округов (пени по соответствующему платежу)</t>
  </si>
  <si>
    <t>10606032043000110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</si>
  <si>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</si>
  <si>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10606042041000110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</si>
  <si>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</si>
  <si>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10606042042100110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</si>
  <si>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</si>
  <si>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</si>
  <si>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</si>
  <si>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900</t>
  </si>
  <si>
    <t>10804020010000110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</si>
  <si>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</si>
  <si>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906</t>
  </si>
  <si>
    <t>10807150010000110</t>
  </si>
  <si>
    <t>Государственная пошлина за выдачу разрешения на установку рекламной конструкции</t>
  </si>
  <si>
    <t>902</t>
  </si>
  <si>
    <t>11105012040000120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</si>
  <si>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</si>
  <si>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11105012042000120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</si>
  <si>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(пени и проценты по соответствующему платежу).</t>
  </si>
  <si>
    <t>11105024040000120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</si>
  <si>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</si>
  <si>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11105074040000120</t>
  </si>
  <si>
    <t>Доходы от сдачи в аренду имущества, составляющего казну городских округов (за исключением земельных участков)</t>
  </si>
  <si>
    <t>11105074042000120</t>
  </si>
  <si>
    <t>Доходы от сдачи в аренду имущества, составляющего казну городских округов (за исключением земельных участков) (пени и проценты по соответствующему платежу)</t>
  </si>
  <si>
    <t>11107014040000120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</si>
  <si>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</si>
  <si>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11109044040000120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</si>
  <si>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</si>
  <si>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048</t>
  </si>
  <si>
    <t>11201010012100120</t>
  </si>
  <si>
    <t>Плата за выбросы загрязняющих веществ в атмосферный воздух стационарными объектами (пени по соответствующему платежу)</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</si>
  <si>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</si>
  <si>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</si>
  <si>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</si>
  <si>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</si>
  <si>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11201041016000120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</si>
  <si>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</si>
  <si>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11201070016000120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</si>
  <si>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</si>
  <si>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11302994040000130</t>
  </si>
  <si>
    <t>Прочие доходы от компенсации затрат бюджетов городских округов</t>
  </si>
  <si>
    <t>903</t>
  </si>
  <si>
    <t>904</t>
  </si>
  <si>
    <t>905</t>
  </si>
  <si>
    <t>11402043040000410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</si>
  <si>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</si>
  <si>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11406012040000430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</si>
  <si>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</si>
  <si>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11603010016000140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</si>
  <si>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</si>
  <si>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</si>
  <si>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</si>
  <si>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11606000016000140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</si>
  <si>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</si>
  <si>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188</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</si>
  <si>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</si>
  <si>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</si>
  <si>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815</t>
  </si>
  <si>
    <t>11625050010000140</t>
  </si>
  <si>
    <t>Денежные взыскания (штрафы) за нарушение законодательства в области охраны окружающей среды</t>
  </si>
  <si>
    <t>321</t>
  </si>
  <si>
    <t>11625060016000140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</si>
  <si>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</si>
  <si>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</si>
  <si>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</si>
  <si>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840</t>
  </si>
  <si>
    <t>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</si>
  <si>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</si>
  <si>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t>
  </si>
  <si>
    <t>11633040046000140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</si>
  <si>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</si>
  <si>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816</t>
  </si>
  <si>
    <t>11635020040000140</t>
  </si>
  <si>
    <t>Суммы по искам о возмещении вреда, причиненного окружающей среде, подлежащие зачислению в бюджеты городских округов</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</si>
  <si>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</si>
  <si>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</si>
  <si>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141</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</si>
  <si>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</si>
  <si>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</si>
  <si>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177</t>
  </si>
  <si>
    <t>11690040040000140</t>
  </si>
  <si>
    <t>Прочие поступления от денежных взысканий (штрафов) и иных сумм в возмещение ущерба, зачисляемые в бюджеты городских округов</t>
  </si>
  <si>
    <t>843</t>
  </si>
  <si>
    <t>878</t>
  </si>
  <si>
    <t>11690040046000140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</si>
  <si>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</si>
  <si>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11701040040000180</t>
  </si>
  <si>
    <t>Невыясненные поступления, зачисляемые в бюджеты городских округов</t>
  </si>
  <si>
    <t>11705040040000180</t>
  </si>
  <si>
    <t>Прочие неналоговые доходы бюджетов городских округов</t>
  </si>
  <si>
    <t>901</t>
  </si>
  <si>
    <t>20215001040000150</t>
  </si>
  <si>
    <t>Дотации бюджетам городских округов на выравнивание бюджетной обеспеченности</t>
  </si>
  <si>
    <t>20219999040000150</t>
  </si>
  <si>
    <t>Прочие дотации бюджетам городских округов</t>
  </si>
  <si>
    <t>20220299040000150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</si>
  <si>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</si>
  <si>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20225497040000150</t>
  </si>
  <si>
    <t>Субсидии бюджетам городских округов на реализацию мероприятий по обеспечению жильем молодых семей</t>
  </si>
  <si>
    <t>20225519040000150</t>
  </si>
  <si>
    <t>Субсидия бюджетам городских округов на поддержку отрасли культуры</t>
  </si>
  <si>
    <t>20225527040000150</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</si>
  <si>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</si>
  <si>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20225555040000150</t>
  </si>
  <si>
    <t>Субсидии бюджетам городских округов на реализацию программ формирования современной городской среды</t>
  </si>
  <si>
    <t>20229999040000150</t>
  </si>
  <si>
    <t>Прочие субсидии бюджетам городских округов</t>
  </si>
  <si>
    <t>20230024040000150</t>
  </si>
  <si>
    <t>Субвенции бюджетам городских округов на выполнение передаваемых полномочий субъектов Российской Федерации</t>
  </si>
  <si>
    <t>20235082040000150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</si>
  <si>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</si>
  <si>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20235118040000150</t>
  </si>
  <si>
    <t>Субвенции бюджетам городских округов на осуществление первичного воинского учета на территориях, где отсутствуют военные комиссариаты</t>
  </si>
  <si>
    <t>20235120040000150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</si>
  <si>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</si>
  <si>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20235134040000150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</si>
  <si>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</si>
  <si>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20235135040000150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</si>
  <si>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</si>
  <si>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20235176040000150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</si>
  <si>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</si>
  <si>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20235930040000150</t>
  </si>
  <si>
    <t>Субвенции бюджетам городских округов на государственную регистрацию актов гражданского состояния</t>
  </si>
  <si>
    <t>20239999040000150</t>
  </si>
  <si>
    <t>Прочие субвенции бюджетам городских округов</t>
  </si>
  <si>
    <t>20249999040000150</t>
  </si>
  <si>
    <t>Прочие межбюджетные трансферты, передаваемые бюджетам городских округов</t>
  </si>
  <si>
    <t>20704050040000150</t>
  </si>
  <si>
    <t>Прочие безвозмездные поступления в бюджеты городских округов</t>
  </si>
  <si>
    <t>20704050040100150</t>
  </si>
  <si>
    <t>Прочие безвозмездные поступления в бюджеты городских округов (Ремонт входной группы и эвакуационных выходов в МАОУ "СОШ №1" г. Горнозаводска)</t>
  </si>
  <si>
    <t>20704050040200150</t>
  </si>
  <si>
    <t>Прочие безвозмездные поступления в бюджеты городских округов (Уютное фойе - из мечты в реальность. Детский оздоровительно - образовательный центр "Юность" г. Горнозаводска)</t>
  </si>
  <si>
    <t>20704050040300150</t>
  </si>
  <si>
    <t>Прочие безвозмездные поступления в бюджет городских округов ("Выходи играть!" (востановление уличной террасы МАУК "ДК имени Л.И. Бэра")</t>
  </si>
  <si>
    <t>20704050040400150</t>
  </si>
  <si>
    <t>Прочие безвозмездные поступления в бюджет городских округов (Добро пожаловать! музей им. М.П.Старостина)</t>
  </si>
  <si>
    <t>20704050040600150</t>
  </si>
  <si>
    <t>Прочие безвозмездные поступления в бюджеты городских округов (Благоустройство парка по улице Свердловская п. Пашия)</t>
  </si>
  <si>
    <t>20704050040700150</t>
  </si>
  <si>
    <t>Прочие безвозмездные поступления в бюджеты городских округов (Военно-спортивная полоса "Полоса препятствий "Штурм")</t>
  </si>
  <si>
    <t>21804010040000150</t>
  </si>
  <si>
    <t>Доходы бюджетов городских округов от возврата бюджетными учреждениями остатков субсидий прошлых лет</t>
  </si>
  <si>
    <t>21804020040000150</t>
  </si>
  <si>
    <t>Доходы бюджетов городских округов от возврата автономными учреждениями остатков субсидий прошлых лет</t>
  </si>
  <si>
    <t>21935135040000150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</si>
  <si>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</si>
  <si>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21960010040000150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</si>
  <si>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</si>
  <si>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0200</t>
  </si>
  <si>
    <t>НАЦИОНАЛЬНАЯ ОБОРОНА</t>
  </si>
  <si>
    <t>0300</t>
  </si>
  <si>
    <t>НАЦИОНАЛЬНАЯ БЕЗОПАСНОСТЬ И ПРАВООХРАНИТЕЛЬНАЯ ДЕЯТЕЛЬНОСТЬ</t>
  </si>
  <si>
    <t>0400</t>
  </si>
  <si>
    <t>НАЦИОНАЛЬНАЯ ЭКОНОМИКА</t>
  </si>
  <si>
    <t>0500</t>
  </si>
  <si>
    <t>ЖИЛИЩНО-КОММУНАЛЬНОЕ ХОЗЯЙСТВО</t>
  </si>
  <si>
    <t>0700</t>
  </si>
  <si>
    <t>ОБРАЗОВАНИЕ</t>
  </si>
  <si>
    <t>0800</t>
  </si>
  <si>
    <t>КУЛЬТУРА, КИНЕМАТОГРАФИЯ</t>
  </si>
  <si>
    <t>0900</t>
  </si>
  <si>
    <t>ЗДРАВООХРАНЕНИЕ</t>
  </si>
  <si>
    <t>1000</t>
  </si>
  <si>
    <t>СОЦИАЛЬНАЯ ПОЛИТИКА</t>
  </si>
  <si>
    <t>1100</t>
  </si>
  <si>
    <t>ФИЗИЧЕСКАЯ КУЛЬТУРА И СПОРТ</t>
  </si>
  <si>
    <t>Вед.</t>
  </si>
  <si>
    <t>Раздел, под-раздел</t>
  </si>
  <si>
    <t>Администрация города Горнозаводска</t>
  </si>
  <si>
    <t>91 0 00 00000</t>
  </si>
  <si>
    <t>91 0 00 00010</t>
  </si>
  <si>
    <t>04 0 00 00000</t>
  </si>
  <si>
    <t>04 1 00 00000</t>
  </si>
  <si>
    <t>04 1 03 00000</t>
  </si>
  <si>
    <t>04 1 03 2С050</t>
  </si>
  <si>
    <t>04 1 05 00000</t>
  </si>
  <si>
    <t>04 1 05 2П040</t>
  </si>
  <si>
    <t>04 1 05 2П060</t>
  </si>
  <si>
    <t>11 0 00 00000</t>
  </si>
  <si>
    <t>11 3 00 00000</t>
  </si>
  <si>
    <t>11 3 02 00000</t>
  </si>
  <si>
    <t>11 3 02 2Т060</t>
  </si>
  <si>
    <t>91 0 00 00090</t>
  </si>
  <si>
    <t>91 0 00 2P210</t>
  </si>
  <si>
    <t>92 0 00 00000</t>
  </si>
  <si>
    <t>Мероприятия, осуществляемые органами местного самоуправления, в рамках непрограммных направлений расходов</t>
  </si>
  <si>
    <t>09 0 00 00000</t>
  </si>
  <si>
    <t>Муниципальная программа "Управление муниципальными финансами Горнозаводского городского округа"</t>
  </si>
  <si>
    <t>09 1 00 00000</t>
  </si>
  <si>
    <t>Подпрограмма "Создание условий для эффективного управления муниципальными финансами, повышение устойчивости бюджета Горнозаводского городского округа"</t>
  </si>
  <si>
    <t>09 1 07 00000</t>
  </si>
  <si>
    <t>Основное мероприятие "Финансовое обеспечение непредвиденных и чрезвычайных ситуаций за счет резервного фонда администрации города Горнозаводска"</t>
  </si>
  <si>
    <t>09 1 07 1Л010</t>
  </si>
  <si>
    <t>02 0 00 00000</t>
  </si>
  <si>
    <t>02 3 00 00000</t>
  </si>
  <si>
    <t>02 3 01 00000</t>
  </si>
  <si>
    <t>02 3 01 2К080</t>
  </si>
  <si>
    <t>09 1 09 00000</t>
  </si>
  <si>
    <t>09 1 09 00130</t>
  </si>
  <si>
    <t>10 0 00 00000</t>
  </si>
  <si>
    <t>10 2 00 00000</t>
  </si>
  <si>
    <t>10 2 01 00000</t>
  </si>
  <si>
    <t>10 2 01 00140</t>
  </si>
  <si>
    <t>10 3 00 00000</t>
  </si>
  <si>
    <t>10 3 01 00000</t>
  </si>
  <si>
    <t>10 3 01 1М010</t>
  </si>
  <si>
    <t>10 3 01 1М020</t>
  </si>
  <si>
    <t>10 4 00 00000</t>
  </si>
  <si>
    <t>10 4 01 00000</t>
  </si>
  <si>
    <t>10 4 01 SР080</t>
  </si>
  <si>
    <t>91 0 00 59300</t>
  </si>
  <si>
    <t>92 0 00 1Р010</t>
  </si>
  <si>
    <t>92 0 00 1Р020</t>
  </si>
  <si>
    <t>92 0 00 1Р030</t>
  </si>
  <si>
    <t>92 0 00 1Р040</t>
  </si>
  <si>
    <t>04 1 05 51180</t>
  </si>
  <si>
    <t>05 0 00 00000</t>
  </si>
  <si>
    <t>05 2 00 00000</t>
  </si>
  <si>
    <t>05 2 01 00000</t>
  </si>
  <si>
    <t>Основное мероприятие "Обеспечение безопасности в области защиты населения и территории от чрезвычайных ситуаций природного и техногенного характера"</t>
  </si>
  <si>
    <t>05 2 01 00100</t>
  </si>
  <si>
    <t>05 1 00 00000</t>
  </si>
  <si>
    <t>05 1 01 00000</t>
  </si>
  <si>
    <t>05 1 01 00100</t>
  </si>
  <si>
    <t>05 1 01 00210</t>
  </si>
  <si>
    <t>05 1 01 1Д020</t>
  </si>
  <si>
    <t>04 1 05 SП020</t>
  </si>
  <si>
    <t>05 1 02 00000</t>
  </si>
  <si>
    <t>05 1 02 1Д030</t>
  </si>
  <si>
    <t>11 3 01 00000</t>
  </si>
  <si>
    <t>11 3 01 1Н010</t>
  </si>
  <si>
    <t>11 2 00 00000</t>
  </si>
  <si>
    <t>11 2 01 00000</t>
  </si>
  <si>
    <t>11 2 01 00110</t>
  </si>
  <si>
    <t>06 0 00 00000</t>
  </si>
  <si>
    <t>06 1 00 00000</t>
  </si>
  <si>
    <t>Подпрограмма "Создание условий для развития малого и среднего предпринимательства"</t>
  </si>
  <si>
    <t>06 1 03 00000</t>
  </si>
  <si>
    <t>06 1 03 00210</t>
  </si>
  <si>
    <t>Муниципальная поддержка малого и среднего предпринимательства, включая крестьянские (фермерские) хозяйства</t>
  </si>
  <si>
    <t>06 1 I5 00000</t>
  </si>
  <si>
    <t>Основное мероприятие Федеральный проект "Государственная поддержка малого и среднего предпринимательства в субъектах Российской Федерации"</t>
  </si>
  <si>
    <t>06 1 I5 55270</t>
  </si>
  <si>
    <t>07 0 00 00000</t>
  </si>
  <si>
    <t>07 1 00 00000</t>
  </si>
  <si>
    <t>07 1 02 00000</t>
  </si>
  <si>
    <t>07 1 02 1И110</t>
  </si>
  <si>
    <t>07 2 00 00000</t>
  </si>
  <si>
    <t>07 2 01 00000</t>
  </si>
  <si>
    <t>07 2 01 1И020</t>
  </si>
  <si>
    <t>07 2 01 1И130</t>
  </si>
  <si>
    <t>07 2 01 SЖ200</t>
  </si>
  <si>
    <t>07 2 02 00000</t>
  </si>
  <si>
    <t>07 2 02 1И120</t>
  </si>
  <si>
    <t>08 0 00 00000</t>
  </si>
  <si>
    <t>08 2 00 00000</t>
  </si>
  <si>
    <t>08 2 03 00000</t>
  </si>
  <si>
    <t>08 2 03 1К080</t>
  </si>
  <si>
    <t>92 0 00 70100</t>
  </si>
  <si>
    <t>92 0 00 70300</t>
  </si>
  <si>
    <t>03 0 00 00000</t>
  </si>
  <si>
    <t>03 2 00 00000</t>
  </si>
  <si>
    <t>03 2 01 00000</t>
  </si>
  <si>
    <t>03 2 01 00110</t>
  </si>
  <si>
    <t>Финансовое управление администрации города Горнозаводска</t>
  </si>
  <si>
    <t>09 4 00 00000</t>
  </si>
  <si>
    <t>09 4 01 00000</t>
  </si>
  <si>
    <t>09 4 01 00090</t>
  </si>
  <si>
    <t>Другие общегосударственные расходы</t>
  </si>
  <si>
    <t>09 3 00 00000</t>
  </si>
  <si>
    <t>Подпрограмма "Организация деятельности по реализации функций ведения бухгалтерского, кадрового, налогового и бюджетного учета"</t>
  </si>
  <si>
    <t>09 3 01 00000</t>
  </si>
  <si>
    <t>09 3 01 00100</t>
  </si>
  <si>
    <t>09 3 01 2Н020</t>
  </si>
  <si>
    <t>Управление земельно-имущественных отношений администрации города Горнозаводска</t>
  </si>
  <si>
    <t>08 1 00 00000</t>
  </si>
  <si>
    <t>08 1 01 00000</t>
  </si>
  <si>
    <t>08 1 01 1К010</t>
  </si>
  <si>
    <t>08 1 01 1К020</t>
  </si>
  <si>
    <t>08 1 01 1К030</t>
  </si>
  <si>
    <t>08 2 01 00000</t>
  </si>
  <si>
    <t>08 2 01 1К040</t>
  </si>
  <si>
    <t>08 2 02 00000</t>
  </si>
  <si>
    <t>08 2 02 1К060</t>
  </si>
  <si>
    <t>08 3 00 00000</t>
  </si>
  <si>
    <t>Подпрограмма "Социальная поддержка отдельных категорий граждан"</t>
  </si>
  <si>
    <t>08 3 01 00000</t>
  </si>
  <si>
    <t>08 3 01 2С070</t>
  </si>
  <si>
    <t>Содержание жилых помещений специализированного жилищного фонда для детей-сирот, детей, оставшихся без попечения родителей, лицам из их числа</t>
  </si>
  <si>
    <t>08 4 00 00000</t>
  </si>
  <si>
    <t>08 4 01 00000</t>
  </si>
  <si>
    <t>08 4 01 00090</t>
  </si>
  <si>
    <t>08 4 01 2С090</t>
  </si>
  <si>
    <t>08 4 01 2С190</t>
  </si>
  <si>
    <t>08 4 01 2С250</t>
  </si>
  <si>
    <t>08 2 01 1К050</t>
  </si>
  <si>
    <t>08 3  F3 00000</t>
  </si>
  <si>
    <t>08 3 F3 09502</t>
  </si>
  <si>
    <t>08 3 F3 09602</t>
  </si>
  <si>
    <t>08 3 F3 67483</t>
  </si>
  <si>
    <t>07 2 01 SР180</t>
  </si>
  <si>
    <t>08 3 01 2С020</t>
  </si>
  <si>
    <t>08 3 01 2С190</t>
  </si>
  <si>
    <t>08 3 01 51340</t>
  </si>
  <si>
    <t>08 3 01 51350</t>
  </si>
  <si>
    <t>08 3 01 51760</t>
  </si>
  <si>
    <t>08 3 01 L4970</t>
  </si>
  <si>
    <t>08 3 01 2С080</t>
  </si>
  <si>
    <t>03 2 01 SP180</t>
  </si>
  <si>
    <t>Управление образования администрации города Горнозаводска</t>
  </si>
  <si>
    <t>01 0 00 00000</t>
  </si>
  <si>
    <t>01 1 00 00000</t>
  </si>
  <si>
    <t>Подпрограмма "Дошкольное образование"</t>
  </si>
  <si>
    <t>01 1 01 00000</t>
  </si>
  <si>
    <t>01 1 01 00110</t>
  </si>
  <si>
    <t>01 1 01 2Н020</t>
  </si>
  <si>
    <t>01 2 00 00000</t>
  </si>
  <si>
    <t>Подпрограмма «Общее образование»</t>
  </si>
  <si>
    <t>01 2 01 00000</t>
  </si>
  <si>
    <t>01 2 01 00110</t>
  </si>
  <si>
    <t>01 2 01 2Н020</t>
  </si>
  <si>
    <t>01 4 00 00000</t>
  </si>
  <si>
    <t>01 4 01 00000</t>
  </si>
  <si>
    <t>01 4 01 2Н020</t>
  </si>
  <si>
    <t>01 5 00 00000</t>
  </si>
  <si>
    <t>01 5 01 00000</t>
  </si>
  <si>
    <t>01 5 01 00110</t>
  </si>
  <si>
    <t>01 5 01 SP040</t>
  </si>
  <si>
    <t>01 5 01 SP180</t>
  </si>
  <si>
    <t>04 1 01 00000</t>
  </si>
  <si>
    <t>04 1 01 1Г010</t>
  </si>
  <si>
    <t>04 1 01 1Г020</t>
  </si>
  <si>
    <t>01 3 00 00000</t>
  </si>
  <si>
    <t>Подпрограмма «Дополнительное образование и воспитание детей»</t>
  </si>
  <si>
    <t>01 3 01 00000</t>
  </si>
  <si>
    <t>01 3 01 00110</t>
  </si>
  <si>
    <t>Молодежная политика и оздоровление детей</t>
  </si>
  <si>
    <t>01 6 00 00000</t>
  </si>
  <si>
    <t>Подпрограмма «Развитие системы оздоровления, отдыха и занятости детей»</t>
  </si>
  <si>
    <t>01 6 01 00000</t>
  </si>
  <si>
    <t>01 6 01 00110</t>
  </si>
  <si>
    <t>01 6 01 2С140</t>
  </si>
  <si>
    <t>01 6 02 00000</t>
  </si>
  <si>
    <t>01 6 02 00110</t>
  </si>
  <si>
    <t>01 6 02 SP180</t>
  </si>
  <si>
    <t>01 3 02 00000</t>
  </si>
  <si>
    <t>01 3 02 00210</t>
  </si>
  <si>
    <t>01 8 00 00000</t>
  </si>
  <si>
    <t>01 8 01 00000</t>
  </si>
  <si>
    <t>01 8 01 00090</t>
  </si>
  <si>
    <t>01 8 02 00000</t>
  </si>
  <si>
    <t>01 8 02 00120</t>
  </si>
  <si>
    <t>01 8 02 1А010</t>
  </si>
  <si>
    <t>01 8 02 1А020</t>
  </si>
  <si>
    <t>04 1 04 00000</t>
  </si>
  <si>
    <t>04 1 04 00210</t>
  </si>
  <si>
    <t>04 1 06 00000</t>
  </si>
  <si>
    <t>04 1 06 00210</t>
  </si>
  <si>
    <t>01 7 00 00000</t>
  </si>
  <si>
    <t>01 7 01 00000</t>
  </si>
  <si>
    <t>01 7 01 2С170</t>
  </si>
  <si>
    <t>01 7 02 00000</t>
  </si>
  <si>
    <t>01 7 02 1А030</t>
  </si>
  <si>
    <t>01 7 02 2Н020</t>
  </si>
  <si>
    <t>02 1 00 00000</t>
  </si>
  <si>
    <t>Подпрограмма «Сохранение и развитие культуры Горнозаводского городского округа»</t>
  </si>
  <si>
    <t>02 1 05 00000</t>
  </si>
  <si>
    <t>02 1 05 SС240</t>
  </si>
  <si>
    <t>Обеспечение работников учреждений бюджетной сферы муниципального района путевками на санаторно-курортное лечение и оздоровление</t>
  </si>
  <si>
    <t>Основное мероприятие "Меры социальной помощи и поддержки отдельных категорий населения Горнозаводского муниципального района"</t>
  </si>
  <si>
    <t>03 1 00 00000</t>
  </si>
  <si>
    <t>03 1 02 00000</t>
  </si>
  <si>
    <t>03 1 02 00210</t>
  </si>
  <si>
    <t>03 1 05 00000</t>
  </si>
  <si>
    <t>Основное мероприятие "Устройство спортивных площадок и оснащение объектов спортивным оборудованием и инвентарем для занятий физической культурой и спортом"</t>
  </si>
  <si>
    <t>03 1 05 SP180</t>
  </si>
  <si>
    <t>03 1 05 SФ130</t>
  </si>
  <si>
    <t>Управление культуры, спорта и работы с молодежью администрации города Горнозаводска</t>
  </si>
  <si>
    <t>02 1 04 00000</t>
  </si>
  <si>
    <t>02 1 04 00110</t>
  </si>
  <si>
    <t>02 1 06 00000</t>
  </si>
  <si>
    <t>02 1 06 SР040</t>
  </si>
  <si>
    <t>02 1 06 SP180</t>
  </si>
  <si>
    <t>02 2 00 00000</t>
  </si>
  <si>
    <t>02 2 01 00000</t>
  </si>
  <si>
    <t>02 2 01 00110</t>
  </si>
  <si>
    <t>02 2 01 00210</t>
  </si>
  <si>
    <t>02 1 01 00000</t>
  </si>
  <si>
    <t>02 1 01 00110</t>
  </si>
  <si>
    <t>02 1 01 1Б010</t>
  </si>
  <si>
    <t>02 1 01 L5190</t>
  </si>
  <si>
    <t>02 1 02 00000</t>
  </si>
  <si>
    <t>02 1 02 00110</t>
  </si>
  <si>
    <t>02 1 03 00000</t>
  </si>
  <si>
    <t>02 1 03 00110</t>
  </si>
  <si>
    <t>02 1 03 00210</t>
  </si>
  <si>
    <t>02 1 03 L5190</t>
  </si>
  <si>
    <t>02 1 06 1Б020</t>
  </si>
  <si>
    <t>10 1 00 00000</t>
  </si>
  <si>
    <t>10 1 01 00000</t>
  </si>
  <si>
    <t>10 1 01 00210</t>
  </si>
  <si>
    <t>02 4 00 00000</t>
  </si>
  <si>
    <t>02 4 01 00000</t>
  </si>
  <si>
    <t>02 4 01 00090</t>
  </si>
  <si>
    <t>02 1 05 2С170</t>
  </si>
  <si>
    <t>02 1 05 2С180</t>
  </si>
  <si>
    <t>03 1 01 00000</t>
  </si>
  <si>
    <t>03 1 01 00210</t>
  </si>
  <si>
    <t>03 1 03 00000</t>
  </si>
  <si>
    <t>03 1 03 00110</t>
  </si>
  <si>
    <t>03 1 04 00000</t>
  </si>
  <si>
    <t>03 1 04 SФ090</t>
  </si>
  <si>
    <t>Горнозаводская городская Дума</t>
  </si>
  <si>
    <t>Обеспечение деятельности органов местного самоуправления Горнозаводского муниципального района</t>
  </si>
  <si>
    <t>91 0 00 00040</t>
  </si>
  <si>
    <t>91 0 00 00020</t>
  </si>
  <si>
    <t>Председатель Контрольно-счетной палаты Горнозаводского муниципального района</t>
  </si>
  <si>
    <t>Управление развития инфраструктуры администрации города Горнозаводска</t>
  </si>
  <si>
    <t>12 0 00 00000</t>
  </si>
  <si>
    <t>Муниципальная программа "Формирование комфортной городской среды в Горнозаводском городском округе"</t>
  </si>
  <si>
    <t>11 1 00 00000</t>
  </si>
  <si>
    <t>11 1 01 00000</t>
  </si>
  <si>
    <t>11 1 01 ST040</t>
  </si>
  <si>
    <t>11 2 01 00150</t>
  </si>
  <si>
    <t>07 1 01 00000</t>
  </si>
  <si>
    <t>07 1 02 SP210</t>
  </si>
  <si>
    <t>07 2 01 1И010</t>
  </si>
  <si>
    <t>07 2 01 1И030</t>
  </si>
  <si>
    <t>07 2 01 1И150</t>
  </si>
  <si>
    <t>07 2 01 SР040</t>
  </si>
  <si>
    <t>07 2 01 SР130</t>
  </si>
  <si>
    <t>07 3 00 00000</t>
  </si>
  <si>
    <t>07 3 01 00000</t>
  </si>
  <si>
    <t>07 3 01 1И040</t>
  </si>
  <si>
    <t>07 3 02 00000</t>
  </si>
  <si>
    <t>07 3 02 1И050</t>
  </si>
  <si>
    <t>07 3 03 00000</t>
  </si>
  <si>
    <t>07 3 03 1И060</t>
  </si>
  <si>
    <t>07 3 04 00000</t>
  </si>
  <si>
    <t>07 3 04 1И070</t>
  </si>
  <si>
    <t>07 3 04 1И080</t>
  </si>
  <si>
    <t>07 3 05 00000</t>
  </si>
  <si>
    <t>07 3 05 1И090</t>
  </si>
  <si>
    <t>07 3 05 2У090</t>
  </si>
  <si>
    <t>12 1 00 00000</t>
  </si>
  <si>
    <t>12 1 01 00000</t>
  </si>
  <si>
    <t>12 1 01 SЖ090</t>
  </si>
  <si>
    <t>12 1 F2 55550</t>
  </si>
  <si>
    <t>07 4 00 00000</t>
  </si>
  <si>
    <t>07 4 01 00000</t>
  </si>
  <si>
    <t>07 4 01 00090</t>
  </si>
  <si>
    <t>92 0 00 2A180</t>
  </si>
  <si>
    <t xml:space="preserve">Реализация мероприятий по созданию условий осуществления медицинской деятельности в модульных зданиях </t>
  </si>
  <si>
    <t>11 3 01 2С260</t>
  </si>
  <si>
    <t>Всего расходов</t>
  </si>
  <si>
    <t>01 7 02 70450</t>
  </si>
  <si>
    <t>11 3 01 2С420</t>
  </si>
  <si>
    <t>Приложение 4</t>
  </si>
  <si>
    <t>от  ___________ № ____</t>
  </si>
  <si>
    <t>Код источника</t>
  </si>
  <si>
    <t>Сумма тыс.руб.</t>
  </si>
  <si>
    <t>Источники финансирования дефицита бюджета</t>
  </si>
  <si>
    <t xml:space="preserve"> городского округа</t>
  </si>
  <si>
    <t>к решению Думы Горнозаводского</t>
  </si>
  <si>
    <t>Источники финансирования дефицита бюджета Горнозаводского городского округа за 2019 год по кодам классификации источников финансирования дефицитов бюджетов</t>
  </si>
  <si>
    <t>Увеличение прочих остатков денежных средств бюджетов городских округов</t>
  </si>
  <si>
    <t>.000 01050201040000510</t>
  </si>
  <si>
    <t>Уменьшение прочих остатков денежных средств бюджетов городских округов</t>
  </si>
  <si>
    <t>.000 01050201040000610</t>
  </si>
  <si>
    <t>Приложение 1</t>
  </si>
  <si>
    <t>Приложение 2</t>
  </si>
  <si>
    <t>Приложение 3</t>
  </si>
  <si>
    <t>тыс.руб.</t>
  </si>
  <si>
    <t>02 2 01 SН220</t>
  </si>
  <si>
    <t>07 1 01 1И140</t>
  </si>
  <si>
    <t>Расходы бюджета Горнозаводского городского округа за 2019 год по ведомственной структуре расходов бюджета</t>
  </si>
</sst>
</file>

<file path=xl/styles.xml><?xml version="1.0" encoding="utf-8"?>
<styleSheet xmlns="http://schemas.openxmlformats.org/spreadsheetml/2006/main">
  <numFmts count="8">
    <numFmt numFmtId="43" formatCode="_-* #,##0.00\ _₽_-;\-* #,##0.00\ _₽_-;_-* &quot;-&quot;??\ _₽_-;_-@_-"/>
    <numFmt numFmtId="164" formatCode="dd/mm/yyyy\ hh:mm"/>
    <numFmt numFmtId="165" formatCode="#,##0.0"/>
    <numFmt numFmtId="166" formatCode="?"/>
    <numFmt numFmtId="167" formatCode="0.0"/>
    <numFmt numFmtId="168" formatCode="_-* #,##0.0\ _₽_-;\-* #,##0.0\ _₽_-;_-* &quot;-&quot;??\ _₽_-;_-@_-"/>
    <numFmt numFmtId="169" formatCode="_-* #,##0_р_._-;\-* #,##0_р_._-;_-* &quot;-&quot;_р_._-;_-@_-"/>
    <numFmt numFmtId="170" formatCode="_-* #,##0.00_р_._-;\-* #,##0.00_р_._-;_-* &quot;-&quot;??_р_._-;_-@_-"/>
  </numFmts>
  <fonts count="51">
    <font>
      <sz val="10"/>
      <name val="Arial"/>
    </font>
    <font>
      <sz val="11"/>
      <color theme="1"/>
      <name val="Calibri"/>
      <family val="2"/>
      <charset val="204"/>
      <scheme val="minor"/>
    </font>
    <font>
      <sz val="11"/>
      <color theme="1"/>
      <name val="Calibri"/>
      <family val="2"/>
      <charset val="204"/>
      <scheme val="minor"/>
    </font>
    <font>
      <sz val="8.5"/>
      <name val="MS Sans Serif"/>
    </font>
    <font>
      <sz val="8"/>
      <name val="Arial Cyr"/>
    </font>
    <font>
      <b/>
      <sz val="11"/>
      <name val="Times New Roman"/>
    </font>
    <font>
      <b/>
      <sz val="12"/>
      <name val="Times New Roman"/>
      <family val="1"/>
      <charset val="204"/>
    </font>
    <font>
      <sz val="10"/>
      <name val="Times New Roman"/>
      <family val="1"/>
      <charset val="204"/>
    </font>
    <font>
      <sz val="10"/>
      <name val="Arial"/>
      <family val="2"/>
      <charset val="204"/>
    </font>
    <font>
      <sz val="12"/>
      <name val="Times New Roman"/>
      <family val="1"/>
      <charset val="204"/>
    </font>
    <font>
      <b/>
      <sz val="8"/>
      <name val="Times New Roman"/>
      <family val="1"/>
      <charset val="204"/>
    </font>
    <font>
      <sz val="8"/>
      <name val="Times New Roman"/>
      <family val="1"/>
      <charset val="204"/>
    </font>
    <font>
      <sz val="10"/>
      <name val="Times New Roman CYR"/>
      <charset val="204"/>
    </font>
    <font>
      <sz val="10"/>
      <name val="Times New Roman"/>
      <family val="1"/>
    </font>
    <font>
      <sz val="10"/>
      <name val="Arial Cyr"/>
      <charset val="204"/>
    </font>
    <font>
      <sz val="11"/>
      <name val="Times New Roman"/>
      <family val="1"/>
      <charset val="204"/>
    </font>
    <font>
      <b/>
      <sz val="13"/>
      <name val="Times New Roman"/>
      <family val="1"/>
    </font>
    <font>
      <sz val="9"/>
      <name val="Times New Roman CYR"/>
      <charset val="204"/>
    </font>
    <font>
      <sz val="9"/>
      <name val="Times New Roman"/>
      <family val="1"/>
    </font>
    <font>
      <b/>
      <sz val="11"/>
      <name val="Times New Roman CYR"/>
      <charset val="204"/>
    </font>
    <font>
      <b/>
      <sz val="11"/>
      <name val="Times New Roman"/>
      <family val="1"/>
    </font>
    <font>
      <b/>
      <sz val="12"/>
      <name val="Times New Roman"/>
      <family val="1"/>
    </font>
    <font>
      <sz val="11"/>
      <name val="Times New Roman"/>
      <family val="1"/>
    </font>
    <font>
      <sz val="12"/>
      <name val="Times New Roman"/>
      <family val="1"/>
    </font>
    <font>
      <sz val="11"/>
      <name val="Times New Roman CYR"/>
      <charset val="204"/>
    </font>
    <font>
      <b/>
      <sz val="11"/>
      <name val="Times New Roman"/>
      <family val="1"/>
      <charset val="204"/>
    </font>
    <font>
      <b/>
      <sz val="9"/>
      <name val="Times New Roman CYR"/>
      <charset val="204"/>
    </font>
    <font>
      <b/>
      <sz val="9"/>
      <name val="Times New Roman"/>
      <family val="1"/>
    </font>
    <font>
      <sz val="12"/>
      <name val="Times New Roman CYR"/>
      <charset val="204"/>
    </font>
    <font>
      <b/>
      <sz val="10"/>
      <name val="Times New Roman"/>
      <family val="1"/>
    </font>
    <font>
      <b/>
      <sz val="10"/>
      <name val="Times New Roman CYR"/>
      <charset val="204"/>
    </font>
    <font>
      <sz val="11"/>
      <color indexed="8"/>
      <name val="Calibri"/>
      <family val="2"/>
    </font>
    <font>
      <sz val="11"/>
      <color indexed="9"/>
      <name val="Calibri"/>
      <family val="2"/>
    </font>
    <font>
      <b/>
      <sz val="11"/>
      <color indexed="8"/>
      <name val="Calibri"/>
      <family val="2"/>
    </font>
    <font>
      <sz val="8"/>
      <name val="Arial"/>
      <family val="2"/>
    </font>
    <font>
      <sz val="8"/>
      <color indexed="62"/>
      <name val="Arial"/>
      <family val="2"/>
    </font>
    <font>
      <b/>
      <sz val="8"/>
      <color indexed="8"/>
      <name val="Arial"/>
      <family val="2"/>
    </font>
    <font>
      <sz val="10"/>
      <name val="Arial"/>
      <family val="2"/>
    </font>
    <font>
      <sz val="8"/>
      <name val="Arial"/>
      <family val="2"/>
      <charset val="204"/>
    </font>
    <font>
      <b/>
      <sz val="8"/>
      <name val="Arial"/>
      <family val="2"/>
    </font>
    <font>
      <sz val="8"/>
      <color indexed="8"/>
      <name val="Arial"/>
      <family val="2"/>
    </font>
    <font>
      <sz val="10"/>
      <color indexed="8"/>
      <name val="Arial"/>
      <family val="2"/>
    </font>
    <font>
      <sz val="19"/>
      <name val="Arial"/>
      <family val="2"/>
    </font>
    <font>
      <sz val="8"/>
      <color indexed="14"/>
      <name val="Arial"/>
      <family val="2"/>
    </font>
    <font>
      <b/>
      <sz val="18"/>
      <color indexed="62"/>
      <name val="Cambria"/>
      <family val="2"/>
    </font>
    <font>
      <sz val="11"/>
      <color indexed="8"/>
      <name val="Calibri"/>
      <family val="2"/>
      <charset val="204"/>
    </font>
    <font>
      <sz val="11"/>
      <color theme="1"/>
      <name val="Calibri"/>
      <family val="2"/>
      <scheme val="minor"/>
    </font>
    <font>
      <sz val="12"/>
      <name val="Times New Roman Cyr"/>
      <family val="1"/>
      <charset val="204"/>
    </font>
    <font>
      <b/>
      <sz val="12"/>
      <name val="Times New Roman Cyr"/>
      <family val="1"/>
      <charset val="204"/>
    </font>
    <font>
      <u/>
      <sz val="10"/>
      <color indexed="12"/>
      <name val="Arial"/>
      <family val="2"/>
      <charset val="204"/>
    </font>
    <font>
      <sz val="8.5"/>
      <name val="Times New Roman"/>
      <family val="1"/>
      <charset val="204"/>
    </font>
  </fonts>
  <fills count="46">
    <fill>
      <patternFill patternType="none"/>
    </fill>
    <fill>
      <patternFill patternType="gray125"/>
    </fill>
    <fill>
      <patternFill patternType="solid">
        <fgColor theme="0"/>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22"/>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6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3">
    <xf numFmtId="0" fontId="0" fillId="0" borderId="0"/>
    <xf numFmtId="0" fontId="12" fillId="0" borderId="0"/>
    <xf numFmtId="0" fontId="14" fillId="0" borderId="0"/>
    <xf numFmtId="0" fontId="8" fillId="0" borderId="0"/>
    <xf numFmtId="43" fontId="12" fillId="0" borderId="0" applyFont="0" applyFill="0" applyBorder="0" applyAlignment="0" applyProtection="0"/>
    <xf numFmtId="0" fontId="31" fillId="3" borderId="0" applyNumberFormat="0" applyBorder="0" applyAlignment="0" applyProtection="0"/>
    <xf numFmtId="0" fontId="31" fillId="4" borderId="0" applyNumberFormat="0" applyBorder="0" applyAlignment="0" applyProtection="0"/>
    <xf numFmtId="0" fontId="32"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2"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2" fillId="11" borderId="0" applyNumberFormat="0" applyBorder="0" applyAlignment="0" applyProtection="0"/>
    <xf numFmtId="0" fontId="31" fillId="6" borderId="0" applyNumberFormat="0" applyBorder="0" applyAlignment="0" applyProtection="0"/>
    <xf numFmtId="0" fontId="31" fillId="12" borderId="0" applyNumberFormat="0" applyBorder="0" applyAlignment="0" applyProtection="0"/>
    <xf numFmtId="0" fontId="32" fillId="7"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2" fillId="5"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4" fontId="34" fillId="21" borderId="3" applyNumberFormat="0" applyProtection="0">
      <alignment vertical="center"/>
    </xf>
    <xf numFmtId="4" fontId="35" fillId="22" borderId="3" applyNumberFormat="0" applyProtection="0">
      <alignment vertical="center"/>
    </xf>
    <xf numFmtId="4" fontId="34" fillId="22" borderId="3" applyNumberFormat="0" applyProtection="0">
      <alignment horizontal="left" vertical="center" indent="1"/>
    </xf>
    <xf numFmtId="0" fontId="36" fillId="21" borderId="4" applyNumberFormat="0" applyProtection="0">
      <alignment horizontal="left" vertical="top" indent="1"/>
    </xf>
    <xf numFmtId="4" fontId="34" fillId="23" borderId="3" applyNumberFormat="0" applyProtection="0">
      <alignment horizontal="left" vertical="center" indent="1"/>
    </xf>
    <xf numFmtId="4" fontId="34" fillId="24" borderId="3" applyNumberFormat="0" applyProtection="0">
      <alignment horizontal="right" vertical="center"/>
    </xf>
    <xf numFmtId="4" fontId="34" fillId="25" borderId="3" applyNumberFormat="0" applyProtection="0">
      <alignment horizontal="right" vertical="center"/>
    </xf>
    <xf numFmtId="4" fontId="34" fillId="26" borderId="5" applyNumberFormat="0" applyProtection="0">
      <alignment horizontal="right" vertical="center"/>
    </xf>
    <xf numFmtId="4" fontId="34" fillId="27" borderId="3" applyNumberFormat="0" applyProtection="0">
      <alignment horizontal="right" vertical="center"/>
    </xf>
    <xf numFmtId="4" fontId="34" fillId="28" borderId="3" applyNumberFormat="0" applyProtection="0">
      <alignment horizontal="right" vertical="center"/>
    </xf>
    <xf numFmtId="4" fontId="34" fillId="29" borderId="3" applyNumberFormat="0" applyProtection="0">
      <alignment horizontal="right" vertical="center"/>
    </xf>
    <xf numFmtId="4" fontId="34" fillId="30" borderId="3" applyNumberFormat="0" applyProtection="0">
      <alignment horizontal="right" vertical="center"/>
    </xf>
    <xf numFmtId="4" fontId="34" fillId="31" borderId="3" applyNumberFormat="0" applyProtection="0">
      <alignment horizontal="right" vertical="center"/>
    </xf>
    <xf numFmtId="4" fontId="34" fillId="32" borderId="3" applyNumberFormat="0" applyProtection="0">
      <alignment horizontal="right" vertical="center"/>
    </xf>
    <xf numFmtId="4" fontId="34" fillId="33" borderId="5" applyNumberFormat="0" applyProtection="0">
      <alignment horizontal="left" vertical="center" indent="1"/>
    </xf>
    <xf numFmtId="4" fontId="37" fillId="34" borderId="5" applyNumberFormat="0" applyProtection="0">
      <alignment horizontal="left" vertical="center" indent="1"/>
    </xf>
    <xf numFmtId="4" fontId="37" fillId="34" borderId="5" applyNumberFormat="0" applyProtection="0">
      <alignment horizontal="left" vertical="center" indent="1"/>
    </xf>
    <xf numFmtId="4" fontId="34" fillId="35" borderId="3" applyNumberFormat="0" applyProtection="0">
      <alignment horizontal="right" vertical="center"/>
    </xf>
    <xf numFmtId="4" fontId="34" fillId="36" borderId="5" applyNumberFormat="0" applyProtection="0">
      <alignment horizontal="left" vertical="center" indent="1"/>
    </xf>
    <xf numFmtId="4" fontId="34" fillId="35" borderId="5" applyNumberFormat="0" applyProtection="0">
      <alignment horizontal="left" vertical="center" indent="1"/>
    </xf>
    <xf numFmtId="0" fontId="8" fillId="34" borderId="4" applyNumberFormat="0" applyProtection="0">
      <alignment horizontal="left" vertical="center" indent="1"/>
    </xf>
    <xf numFmtId="0" fontId="38" fillId="34" borderId="4" applyNumberFormat="0" applyProtection="0">
      <alignment horizontal="left" vertical="top" indent="1"/>
    </xf>
    <xf numFmtId="0" fontId="8" fillId="35" borderId="4" applyNumberFormat="0" applyProtection="0">
      <alignment horizontal="left" vertical="center" indent="1"/>
    </xf>
    <xf numFmtId="0" fontId="38" fillId="35" borderId="4" applyNumberFormat="0" applyProtection="0">
      <alignment horizontal="left" vertical="top" indent="1"/>
    </xf>
    <xf numFmtId="0" fontId="8" fillId="37" borderId="4" applyNumberFormat="0" applyProtection="0">
      <alignment horizontal="left" vertical="center" indent="1"/>
    </xf>
    <xf numFmtId="0" fontId="34" fillId="37" borderId="3" applyNumberFormat="0" applyProtection="0">
      <alignment horizontal="left" vertical="center" indent="1"/>
    </xf>
    <xf numFmtId="0" fontId="38" fillId="37" borderId="4" applyNumberFormat="0" applyProtection="0">
      <alignment horizontal="left" vertical="top" indent="1"/>
    </xf>
    <xf numFmtId="0" fontId="34" fillId="36" borderId="3" applyNumberFormat="0" applyProtection="0">
      <alignment horizontal="left" vertical="center" indent="1"/>
    </xf>
    <xf numFmtId="0" fontId="38" fillId="36" borderId="4" applyNumberFormat="0" applyProtection="0">
      <alignment horizontal="left" vertical="top" indent="1"/>
    </xf>
    <xf numFmtId="0" fontId="38" fillId="38" borderId="6" applyNumberFormat="0">
      <protection locked="0"/>
    </xf>
    <xf numFmtId="0" fontId="39" fillId="34" borderId="7" applyBorder="0"/>
    <xf numFmtId="4" fontId="40" fillId="39" borderId="4" applyNumberFormat="0" applyProtection="0">
      <alignment vertical="center"/>
    </xf>
    <xf numFmtId="4" fontId="35" fillId="40" borderId="1" applyNumberFormat="0" applyProtection="0">
      <alignment vertical="center"/>
    </xf>
    <xf numFmtId="4" fontId="40" fillId="41" borderId="4" applyNumberFormat="0" applyProtection="0">
      <alignment horizontal="left" vertical="center" indent="1"/>
    </xf>
    <xf numFmtId="0" fontId="40" fillId="39" borderId="4" applyNumberFormat="0" applyProtection="0">
      <alignment horizontal="left" vertical="top" indent="1"/>
    </xf>
    <xf numFmtId="4" fontId="41" fillId="36" borderId="4" applyNumberFormat="0" applyProtection="0">
      <alignment horizontal="right" vertical="center"/>
    </xf>
    <xf numFmtId="4" fontId="34" fillId="0" borderId="3" applyNumberFormat="0" applyProtection="0">
      <alignment horizontal="right" vertical="center"/>
    </xf>
    <xf numFmtId="4" fontId="35" fillId="42" borderId="3" applyNumberFormat="0" applyProtection="0">
      <alignment horizontal="right" vertical="center"/>
    </xf>
    <xf numFmtId="4" fontId="34" fillId="23" borderId="3" applyNumberFormat="0" applyProtection="0">
      <alignment horizontal="left" vertical="center" indent="1"/>
    </xf>
    <xf numFmtId="0" fontId="40" fillId="35" borderId="4" applyNumberFormat="0" applyProtection="0">
      <alignment horizontal="left" vertical="top" indent="1"/>
    </xf>
    <xf numFmtId="4" fontId="42" fillId="43" borderId="5" applyNumberFormat="0" applyProtection="0">
      <alignment horizontal="left" vertical="center" indent="1"/>
    </xf>
    <xf numFmtId="0" fontId="34" fillId="44" borderId="1"/>
    <xf numFmtId="4" fontId="43" fillId="38" borderId="3" applyNumberFormat="0" applyProtection="0">
      <alignment horizontal="right" vertical="center"/>
    </xf>
    <xf numFmtId="0" fontId="44" fillId="0" borderId="0" applyNumberFormat="0" applyFill="0" applyBorder="0" applyAlignment="0" applyProtection="0"/>
    <xf numFmtId="0" fontId="45" fillId="0" borderId="0"/>
    <xf numFmtId="0" fontId="8" fillId="0" borderId="0"/>
    <xf numFmtId="0" fontId="46" fillId="0" borderId="0"/>
    <xf numFmtId="0" fontId="8" fillId="0" borderId="0"/>
    <xf numFmtId="0" fontId="8" fillId="0" borderId="0"/>
    <xf numFmtId="0" fontId="2" fillId="0" borderId="0"/>
    <xf numFmtId="0" fontId="8" fillId="0" borderId="0"/>
    <xf numFmtId="0" fontId="8" fillId="0" borderId="0"/>
    <xf numFmtId="0" fontId="14" fillId="0" borderId="0"/>
    <xf numFmtId="0" fontId="12" fillId="0" borderId="0"/>
    <xf numFmtId="0" fontId="12" fillId="0" borderId="0"/>
    <xf numFmtId="0" fontId="8" fillId="0" borderId="0"/>
    <xf numFmtId="0" fontId="45" fillId="0" borderId="0"/>
    <xf numFmtId="0" fontId="45" fillId="0" borderId="0"/>
    <xf numFmtId="0" fontId="45" fillId="0" borderId="0"/>
    <xf numFmtId="0" fontId="45" fillId="0" borderId="0"/>
    <xf numFmtId="0" fontId="45" fillId="0" borderId="0"/>
    <xf numFmtId="0" fontId="14" fillId="0" borderId="0"/>
    <xf numFmtId="0" fontId="8" fillId="0" borderId="0"/>
    <xf numFmtId="0" fontId="8" fillId="0" borderId="0"/>
    <xf numFmtId="0" fontId="8" fillId="0" borderId="0"/>
    <xf numFmtId="0" fontId="8" fillId="0" borderId="0"/>
    <xf numFmtId="0" fontId="38" fillId="45" borderId="0"/>
    <xf numFmtId="9" fontId="14" fillId="0" borderId="0" applyFont="0" applyFill="0" applyBorder="0" applyAlignment="0" applyProtection="0"/>
    <xf numFmtId="169" fontId="14" fillId="0" borderId="0" applyFont="0" applyFill="0" applyBorder="0" applyAlignment="0" applyProtection="0"/>
    <xf numFmtId="170" fontId="14" fillId="0" borderId="0" applyFont="0" applyFill="0" applyBorder="0" applyAlignment="0" applyProtection="0"/>
    <xf numFmtId="0" fontId="8" fillId="0" borderId="0"/>
    <xf numFmtId="0" fontId="49" fillId="0" borderId="0" applyNumberFormat="0" applyFill="0" applyBorder="0" applyAlignment="0" applyProtection="0">
      <alignment vertical="top"/>
      <protection locked="0"/>
    </xf>
    <xf numFmtId="0" fontId="8" fillId="0" borderId="0"/>
    <xf numFmtId="0" fontId="8" fillId="0" borderId="0"/>
    <xf numFmtId="0" fontId="1" fillId="0" borderId="0"/>
    <xf numFmtId="9" fontId="45" fillId="0" borderId="0" applyFont="0" applyFill="0" applyBorder="0" applyAlignment="0" applyProtection="0"/>
    <xf numFmtId="170" fontId="1" fillId="0" borderId="0" applyFont="0" applyFill="0" applyBorder="0" applyAlignment="0" applyProtection="0"/>
  </cellStyleXfs>
  <cellXfs count="139">
    <xf numFmtId="0" fontId="0" fillId="0" borderId="0" xfId="0"/>
    <xf numFmtId="0" fontId="3" fillId="0" borderId="0" xfId="0" applyFont="1" applyBorder="1" applyAlignment="1" applyProtection="1"/>
    <xf numFmtId="0" fontId="4" fillId="0" borderId="0" xfId="0" applyFont="1" applyBorder="1" applyAlignment="1" applyProtection="1"/>
    <xf numFmtId="0" fontId="5" fillId="0" borderId="0" xfId="0" applyFont="1" applyBorder="1" applyAlignment="1" applyProtection="1">
      <alignment horizontal="left"/>
    </xf>
    <xf numFmtId="0" fontId="5" fillId="0" borderId="0" xfId="0" applyFont="1" applyBorder="1" applyAlignment="1" applyProtection="1">
      <alignment horizontal="center"/>
    </xf>
    <xf numFmtId="164" fontId="5" fillId="0" borderId="0" xfId="0" applyNumberFormat="1" applyFont="1" applyBorder="1" applyAlignment="1" applyProtection="1">
      <alignment horizontal="center"/>
    </xf>
    <xf numFmtId="0" fontId="3" fillId="0" borderId="0" xfId="0" applyFont="1" applyBorder="1" applyAlignment="1" applyProtection="1">
      <alignment wrapText="1"/>
    </xf>
    <xf numFmtId="0" fontId="0" fillId="0" borderId="0" xfId="0" applyAlignment="1"/>
    <xf numFmtId="0" fontId="3" fillId="0" borderId="0" xfId="0" applyFont="1" applyBorder="1" applyAlignment="1" applyProtection="1">
      <alignment vertical="top"/>
    </xf>
    <xf numFmtId="0" fontId="0" fillId="0" borderId="0" xfId="0" applyFont="1" applyBorder="1" applyAlignment="1" applyProtection="1">
      <alignment vertical="top"/>
    </xf>
    <xf numFmtId="0" fontId="8" fillId="0" borderId="0" xfId="0" applyFont="1"/>
    <xf numFmtId="0" fontId="9" fillId="0" borderId="0" xfId="0" applyFont="1" applyBorder="1" applyAlignment="1" applyProtection="1"/>
    <xf numFmtId="49" fontId="10" fillId="0" borderId="1" xfId="0" applyNumberFormat="1" applyFont="1" applyBorder="1" applyAlignment="1" applyProtection="1">
      <alignment horizontal="center" vertical="center" wrapText="1"/>
    </xf>
    <xf numFmtId="49" fontId="11" fillId="0" borderId="1" xfId="0" applyNumberFormat="1" applyFont="1" applyBorder="1" applyAlignment="1" applyProtection="1">
      <alignment horizontal="center" vertical="center" wrapText="1"/>
    </xf>
    <xf numFmtId="166" fontId="11" fillId="0" borderId="1" xfId="0" applyNumberFormat="1" applyFont="1" applyBorder="1" applyAlignment="1" applyProtection="1">
      <alignment horizontal="left" vertical="center" wrapText="1"/>
    </xf>
    <xf numFmtId="165" fontId="11" fillId="0" borderId="1" xfId="0" applyNumberFormat="1" applyFont="1" applyBorder="1" applyAlignment="1" applyProtection="1">
      <alignment horizontal="right" vertical="center" wrapText="1"/>
    </xf>
    <xf numFmtId="49" fontId="11" fillId="0" borderId="1" xfId="0" applyNumberFormat="1" applyFont="1" applyBorder="1" applyAlignment="1" applyProtection="1">
      <alignment horizontal="left" vertical="center" wrapText="1"/>
    </xf>
    <xf numFmtId="49" fontId="10" fillId="0" borderId="1" xfId="0" applyNumberFormat="1" applyFont="1" applyBorder="1" applyAlignment="1" applyProtection="1">
      <alignment horizontal="center"/>
    </xf>
    <xf numFmtId="49" fontId="10" fillId="0" borderId="1" xfId="0" applyNumberFormat="1" applyFont="1" applyBorder="1" applyAlignment="1" applyProtection="1">
      <alignment horizontal="left"/>
    </xf>
    <xf numFmtId="165" fontId="10" fillId="0" borderId="1" xfId="0" applyNumberFormat="1" applyFont="1" applyBorder="1" applyAlignment="1" applyProtection="1">
      <alignment horizontal="right"/>
    </xf>
    <xf numFmtId="165" fontId="0" fillId="0" borderId="0" xfId="0" applyNumberFormat="1"/>
    <xf numFmtId="165" fontId="7" fillId="0" borderId="1" xfId="0" applyNumberFormat="1" applyFont="1" applyFill="1" applyBorder="1" applyAlignment="1" applyProtection="1">
      <alignment horizontal="right" vertical="center" wrapText="1"/>
    </xf>
    <xf numFmtId="49" fontId="7" fillId="0" borderId="1" xfId="0" applyNumberFormat="1" applyFont="1" applyFill="1" applyBorder="1" applyAlignment="1" applyProtection="1">
      <alignment horizontal="left" vertical="center" wrapText="1"/>
    </xf>
    <xf numFmtId="0" fontId="12" fillId="0" borderId="0" xfId="1" applyFill="1"/>
    <xf numFmtId="0" fontId="13" fillId="0" borderId="0" xfId="1" applyNumberFormat="1" applyFont="1" applyFill="1"/>
    <xf numFmtId="0" fontId="7" fillId="0" borderId="0" xfId="2" applyFont="1" applyFill="1" applyAlignment="1">
      <alignment horizontal="right"/>
    </xf>
    <xf numFmtId="0" fontId="17" fillId="0" borderId="1" xfId="1" applyFont="1" applyFill="1" applyBorder="1" applyAlignment="1">
      <alignment vertical="center"/>
    </xf>
    <xf numFmtId="0" fontId="18" fillId="0" borderId="1" xfId="1" applyNumberFormat="1" applyFont="1" applyFill="1" applyBorder="1" applyAlignment="1">
      <alignment horizontal="center" vertical="center" wrapText="1"/>
    </xf>
    <xf numFmtId="0" fontId="19" fillId="0" borderId="1" xfId="1" applyFont="1" applyFill="1" applyBorder="1"/>
    <xf numFmtId="0" fontId="20" fillId="0" borderId="1" xfId="1" applyNumberFormat="1" applyFont="1" applyFill="1" applyBorder="1" applyAlignment="1">
      <alignment horizontal="center" vertical="top"/>
    </xf>
    <xf numFmtId="0" fontId="20" fillId="0" borderId="1" xfId="1" applyNumberFormat="1" applyFont="1" applyFill="1" applyBorder="1" applyAlignment="1">
      <alignment horizontal="left" vertical="center" wrapText="1"/>
    </xf>
    <xf numFmtId="165" fontId="21" fillId="0" borderId="1" xfId="1" applyNumberFormat="1" applyFont="1" applyFill="1" applyBorder="1" applyAlignment="1">
      <alignment horizontal="center" vertical="center"/>
    </xf>
    <xf numFmtId="0" fontId="17" fillId="0" borderId="1" xfId="1" applyFont="1" applyFill="1" applyBorder="1"/>
    <xf numFmtId="49" fontId="22" fillId="0" borderId="1" xfId="1" applyNumberFormat="1" applyFont="1" applyFill="1" applyBorder="1" applyAlignment="1">
      <alignment horizontal="center" vertical="top"/>
    </xf>
    <xf numFmtId="0" fontId="22" fillId="0" borderId="1" xfId="1" applyNumberFormat="1" applyFont="1" applyFill="1" applyBorder="1" applyAlignment="1">
      <alignment horizontal="center" vertical="top"/>
    </xf>
    <xf numFmtId="49" fontId="15" fillId="0" borderId="1" xfId="1" applyNumberFormat="1" applyFont="1" applyFill="1" applyBorder="1" applyAlignment="1">
      <alignment horizontal="center" vertical="center"/>
    </xf>
    <xf numFmtId="0" fontId="15" fillId="0" borderId="1" xfId="1" applyNumberFormat="1" applyFont="1" applyFill="1" applyBorder="1" applyAlignment="1">
      <alignment horizontal="left" vertical="center" wrapText="1"/>
    </xf>
    <xf numFmtId="165" fontId="23" fillId="0" borderId="1" xfId="1" applyNumberFormat="1" applyFont="1" applyFill="1" applyBorder="1" applyAlignment="1">
      <alignment horizontal="center"/>
    </xf>
    <xf numFmtId="49" fontId="15" fillId="0" borderId="2" xfId="1" applyNumberFormat="1" applyFont="1" applyFill="1" applyBorder="1" applyAlignment="1">
      <alignment horizontal="center" vertical="center"/>
    </xf>
    <xf numFmtId="0" fontId="20" fillId="0" borderId="2" xfId="1" applyNumberFormat="1" applyFont="1" applyFill="1" applyBorder="1" applyAlignment="1">
      <alignment horizontal="center" vertical="top"/>
    </xf>
    <xf numFmtId="165" fontId="9" fillId="0" borderId="1" xfId="1" applyNumberFormat="1" applyFont="1" applyFill="1" applyBorder="1" applyAlignment="1" applyProtection="1">
      <alignment horizontal="center" vertical="center"/>
      <protection locked="0"/>
    </xf>
    <xf numFmtId="0" fontId="24" fillId="0" borderId="0" xfId="1" applyFont="1" applyFill="1"/>
    <xf numFmtId="0" fontId="7" fillId="0" borderId="1" xfId="1" applyNumberFormat="1" applyFont="1" applyFill="1" applyBorder="1" applyAlignment="1">
      <alignment horizontal="center" vertical="top"/>
    </xf>
    <xf numFmtId="49" fontId="25" fillId="0" borderId="1" xfId="1" applyNumberFormat="1" applyFont="1" applyFill="1" applyBorder="1" applyAlignment="1">
      <alignment horizontal="center" vertical="top"/>
    </xf>
    <xf numFmtId="0" fontId="25" fillId="0" borderId="1" xfId="1" applyNumberFormat="1" applyFont="1" applyFill="1" applyBorder="1" applyAlignment="1">
      <alignment horizontal="left" vertical="center" wrapText="1"/>
    </xf>
    <xf numFmtId="165" fontId="23" fillId="0" borderId="1" xfId="1" applyNumberFormat="1" applyFont="1" applyFill="1" applyBorder="1" applyAlignment="1" applyProtection="1">
      <alignment horizontal="center"/>
      <protection locked="0"/>
    </xf>
    <xf numFmtId="49" fontId="15" fillId="0" borderId="1" xfId="1" applyNumberFormat="1" applyFont="1" applyFill="1" applyBorder="1" applyAlignment="1">
      <alignment horizontal="center" vertical="top"/>
    </xf>
    <xf numFmtId="0" fontId="15" fillId="0" borderId="1" xfId="1" applyFont="1" applyFill="1" applyBorder="1" applyAlignment="1">
      <alignment horizontal="left" vertical="center" wrapText="1"/>
    </xf>
    <xf numFmtId="0" fontId="13" fillId="0" borderId="1" xfId="1" applyNumberFormat="1" applyFont="1" applyFill="1" applyBorder="1" applyAlignment="1">
      <alignment horizontal="center" vertical="top"/>
    </xf>
    <xf numFmtId="0" fontId="25" fillId="0" borderId="1" xfId="1" applyFont="1" applyFill="1" applyBorder="1" applyAlignment="1">
      <alignment horizontal="left" vertical="center" wrapText="1"/>
    </xf>
    <xf numFmtId="0" fontId="15" fillId="0" borderId="1" xfId="1" applyNumberFormat="1" applyFont="1" applyFill="1" applyBorder="1" applyAlignment="1">
      <alignment horizontal="left" vertical="center" wrapText="1" shrinkToFit="1"/>
    </xf>
    <xf numFmtId="0" fontId="15" fillId="0" borderId="1" xfId="3" applyNumberFormat="1" applyFont="1" applyFill="1" applyBorder="1" applyAlignment="1">
      <alignment horizontal="left" vertical="center" wrapText="1" shrinkToFit="1"/>
    </xf>
    <xf numFmtId="0" fontId="26" fillId="0" borderId="1" xfId="1" applyFont="1" applyFill="1" applyBorder="1"/>
    <xf numFmtId="0" fontId="13" fillId="0" borderId="1" xfId="1" applyNumberFormat="1" applyFont="1" applyFill="1" applyBorder="1" applyAlignment="1">
      <alignment horizontal="center" vertical="justify"/>
    </xf>
    <xf numFmtId="0" fontId="27" fillId="0" borderId="1" xfId="1" applyNumberFormat="1" applyFont="1" applyFill="1" applyBorder="1" applyAlignment="1">
      <alignment horizontal="center" vertical="top"/>
    </xf>
    <xf numFmtId="0" fontId="18" fillId="0" borderId="1" xfId="1" applyNumberFormat="1" applyFont="1" applyFill="1" applyBorder="1" applyAlignment="1">
      <alignment horizontal="center" vertical="top"/>
    </xf>
    <xf numFmtId="165" fontId="9" fillId="0" borderId="1" xfId="1" applyNumberFormat="1" applyFont="1" applyFill="1" applyBorder="1" applyAlignment="1">
      <alignment horizontal="center"/>
    </xf>
    <xf numFmtId="0" fontId="25" fillId="0" borderId="1" xfId="1" applyNumberFormat="1" applyFont="1" applyFill="1" applyBorder="1" applyAlignment="1">
      <alignment horizontal="left" vertical="center" wrapText="1" shrinkToFit="1"/>
    </xf>
    <xf numFmtId="0" fontId="15" fillId="0" borderId="1" xfId="1" applyNumberFormat="1" applyFont="1" applyFill="1" applyBorder="1" applyAlignment="1">
      <alignment horizontal="center" vertical="top"/>
    </xf>
    <xf numFmtId="165" fontId="9" fillId="0" borderId="1" xfId="1" applyNumberFormat="1" applyFont="1" applyFill="1" applyBorder="1" applyAlignment="1" applyProtection="1">
      <alignment horizontal="center"/>
      <protection locked="0"/>
    </xf>
    <xf numFmtId="165" fontId="21" fillId="0" borderId="1" xfId="1" applyNumberFormat="1" applyFont="1" applyFill="1" applyBorder="1" applyAlignment="1">
      <alignment horizontal="center"/>
    </xf>
    <xf numFmtId="49" fontId="7" fillId="0" borderId="1" xfId="1" applyNumberFormat="1" applyFont="1" applyFill="1" applyBorder="1" applyAlignment="1">
      <alignment horizontal="center"/>
    </xf>
    <xf numFmtId="49" fontId="7" fillId="0" borderId="2" xfId="1" applyNumberFormat="1" applyFont="1" applyFill="1" applyBorder="1" applyAlignment="1">
      <alignment horizontal="center"/>
    </xf>
    <xf numFmtId="0" fontId="13" fillId="0" borderId="2" xfId="1" applyNumberFormat="1" applyFont="1" applyFill="1" applyBorder="1" applyAlignment="1">
      <alignment horizontal="center" vertical="top"/>
    </xf>
    <xf numFmtId="0" fontId="15" fillId="0" borderId="1" xfId="1" applyNumberFormat="1" applyFont="1" applyFill="1" applyBorder="1" applyAlignment="1">
      <alignment horizontal="center" vertical="center"/>
    </xf>
    <xf numFmtId="0" fontId="15" fillId="0" borderId="2" xfId="1" applyNumberFormat="1" applyFont="1" applyFill="1" applyBorder="1" applyAlignment="1">
      <alignment horizontal="left" vertical="center" wrapText="1"/>
    </xf>
    <xf numFmtId="0" fontId="15" fillId="0" borderId="1" xfId="3" applyNumberFormat="1" applyFont="1" applyFill="1" applyBorder="1" applyAlignment="1">
      <alignment horizontal="left" vertical="top" wrapText="1" shrinkToFit="1"/>
    </xf>
    <xf numFmtId="165" fontId="6" fillId="0" borderId="1" xfId="1" applyNumberFormat="1" applyFont="1" applyFill="1" applyBorder="1" applyAlignment="1">
      <alignment horizontal="center"/>
    </xf>
    <xf numFmtId="0" fontId="22" fillId="0" borderId="1" xfId="1" applyNumberFormat="1" applyFont="1" applyFill="1" applyBorder="1" applyAlignment="1">
      <alignment horizontal="left" vertical="center" wrapText="1"/>
    </xf>
    <xf numFmtId="165" fontId="9" fillId="0" borderId="1" xfId="1" applyNumberFormat="1" applyFont="1" applyFill="1" applyBorder="1" applyAlignment="1" applyProtection="1">
      <alignment horizontal="center" vertical="center" wrapText="1"/>
    </xf>
    <xf numFmtId="0" fontId="25" fillId="0" borderId="1" xfId="1" applyNumberFormat="1" applyFont="1" applyFill="1" applyBorder="1" applyAlignment="1">
      <alignment horizontal="center" vertical="top"/>
    </xf>
    <xf numFmtId="0" fontId="15" fillId="0" borderId="1" xfId="1" applyNumberFormat="1" applyFont="1" applyFill="1" applyBorder="1" applyAlignment="1">
      <alignment horizontal="left" vertical="top" wrapText="1" shrinkToFit="1"/>
    </xf>
    <xf numFmtId="0" fontId="19" fillId="0" borderId="1" xfId="1" applyFont="1" applyFill="1" applyBorder="1" applyAlignment="1">
      <alignment vertical="center"/>
    </xf>
    <xf numFmtId="0" fontId="20" fillId="0" borderId="1" xfId="1" applyNumberFormat="1" applyFont="1" applyFill="1" applyBorder="1" applyAlignment="1">
      <alignment horizontal="center" vertical="justify"/>
    </xf>
    <xf numFmtId="0" fontId="18" fillId="0" borderId="1" xfId="1" applyNumberFormat="1" applyFont="1" applyFill="1" applyBorder="1" applyAlignment="1">
      <alignment horizontal="center" vertical="justify"/>
    </xf>
    <xf numFmtId="0" fontId="22" fillId="0" borderId="2" xfId="1" applyNumberFormat="1" applyFont="1" applyFill="1" applyBorder="1" applyAlignment="1">
      <alignment horizontal="center" vertical="top"/>
    </xf>
    <xf numFmtId="0" fontId="24" fillId="0" borderId="0" xfId="1" applyFont="1" applyFill="1" applyAlignment="1">
      <alignment horizontal="left" vertical="center" wrapText="1"/>
    </xf>
    <xf numFmtId="49" fontId="25" fillId="0" borderId="1" xfId="1" applyNumberFormat="1" applyFont="1" applyFill="1" applyBorder="1" applyAlignment="1">
      <alignment horizontal="left" vertical="center" wrapText="1"/>
    </xf>
    <xf numFmtId="165" fontId="9" fillId="0" borderId="1" xfId="1" applyNumberFormat="1" applyFont="1" applyFill="1" applyBorder="1" applyAlignment="1">
      <alignment horizontal="center" vertical="center"/>
    </xf>
    <xf numFmtId="0" fontId="15" fillId="0" borderId="0" xfId="1" applyFont="1" applyFill="1" applyAlignment="1">
      <alignment horizontal="left" vertical="center" wrapText="1"/>
    </xf>
    <xf numFmtId="165" fontId="28" fillId="0" borderId="1" xfId="1" applyNumberFormat="1" applyFont="1" applyFill="1" applyBorder="1" applyAlignment="1">
      <alignment horizontal="center"/>
    </xf>
    <xf numFmtId="0" fontId="12" fillId="0" borderId="0" xfId="1" applyFont="1" applyFill="1"/>
    <xf numFmtId="0" fontId="24" fillId="0" borderId="1" xfId="1" applyFont="1" applyFill="1" applyBorder="1"/>
    <xf numFmtId="0" fontId="29" fillId="0" borderId="1" xfId="1" applyNumberFormat="1" applyFont="1" applyFill="1" applyBorder="1" applyAlignment="1">
      <alignment horizontal="center" vertical="top"/>
    </xf>
    <xf numFmtId="0" fontId="30" fillId="0" borderId="0" xfId="1" applyFont="1" applyFill="1"/>
    <xf numFmtId="165" fontId="21" fillId="0" borderId="1" xfId="1" applyNumberFormat="1" applyFont="1" applyFill="1" applyBorder="1" applyAlignment="1" applyProtection="1">
      <alignment horizontal="center" vertical="center"/>
      <protection locked="0"/>
    </xf>
    <xf numFmtId="0" fontId="27" fillId="0" borderId="2" xfId="1" applyNumberFormat="1" applyFont="1" applyFill="1" applyBorder="1" applyAlignment="1">
      <alignment horizontal="center" vertical="top"/>
    </xf>
    <xf numFmtId="0" fontId="24" fillId="0" borderId="1" xfId="1" applyFont="1" applyFill="1" applyBorder="1" applyAlignment="1">
      <alignment vertical="center"/>
    </xf>
    <xf numFmtId="0" fontId="24" fillId="0" borderId="0" xfId="1" applyFont="1" applyFill="1" applyAlignment="1">
      <alignment vertical="center"/>
    </xf>
    <xf numFmtId="0" fontId="24" fillId="0" borderId="0" xfId="1" applyFont="1" applyFill="1" applyBorder="1" applyAlignment="1">
      <alignment vertical="center"/>
    </xf>
    <xf numFmtId="0" fontId="20" fillId="0" borderId="0" xfId="1" applyNumberFormat="1" applyFont="1" applyFill="1" applyBorder="1" applyAlignment="1">
      <alignment vertical="top" wrapText="1"/>
    </xf>
    <xf numFmtId="165" fontId="20" fillId="0" borderId="0" xfId="1" applyNumberFormat="1" applyFont="1" applyFill="1" applyBorder="1" applyAlignment="1">
      <alignment horizontal="center" vertical="center"/>
    </xf>
    <xf numFmtId="167" fontId="12" fillId="0" borderId="0" xfId="1" applyNumberFormat="1" applyFill="1"/>
    <xf numFmtId="168" fontId="30" fillId="0" borderId="0" xfId="4" applyNumberFormat="1" applyFont="1" applyFill="1"/>
    <xf numFmtId="165" fontId="30" fillId="0" borderId="0" xfId="1" applyNumberFormat="1" applyFont="1" applyFill="1"/>
    <xf numFmtId="165" fontId="12" fillId="0" borderId="0" xfId="1" applyNumberFormat="1" applyFill="1"/>
    <xf numFmtId="0" fontId="12" fillId="2" borderId="0" xfId="1" applyFill="1"/>
    <xf numFmtId="0" fontId="12" fillId="0" borderId="0" xfId="1"/>
    <xf numFmtId="0" fontId="7" fillId="0" borderId="0" xfId="2" applyFont="1" applyAlignment="1">
      <alignment wrapText="1"/>
    </xf>
    <xf numFmtId="0" fontId="7" fillId="0" borderId="0" xfId="96" applyFont="1" applyAlignment="1">
      <alignment horizontal="right"/>
    </xf>
    <xf numFmtId="0" fontId="7" fillId="0" borderId="0" xfId="2" applyFont="1" applyAlignment="1"/>
    <xf numFmtId="0" fontId="14" fillId="0" borderId="0" xfId="2"/>
    <xf numFmtId="0" fontId="7" fillId="2" borderId="0" xfId="96" applyFont="1" applyFill="1" applyAlignment="1">
      <alignment horizontal="right"/>
    </xf>
    <xf numFmtId="0" fontId="14" fillId="0" borderId="0" xfId="2" applyAlignment="1">
      <alignment horizontal="right"/>
    </xf>
    <xf numFmtId="0" fontId="13" fillId="0" borderId="0" xfId="1" applyFont="1"/>
    <xf numFmtId="165" fontId="22" fillId="0" borderId="1" xfId="2" applyNumberFormat="1" applyFont="1" applyFill="1" applyBorder="1" applyAlignment="1">
      <alignment horizontal="center"/>
    </xf>
    <xf numFmtId="0" fontId="47" fillId="0" borderId="0" xfId="1" applyFont="1" applyBorder="1" applyAlignment="1">
      <alignment horizontal="left" vertical="center" wrapText="1"/>
    </xf>
    <xf numFmtId="0" fontId="47" fillId="0" borderId="0" xfId="1" applyFont="1" applyBorder="1" applyAlignment="1">
      <alignment horizontal="center" vertical="top" wrapText="1"/>
    </xf>
    <xf numFmtId="0" fontId="48" fillId="0" borderId="0" xfId="1" applyFont="1" applyBorder="1" applyAlignment="1">
      <alignment horizontal="left" vertical="center" wrapText="1"/>
    </xf>
    <xf numFmtId="0" fontId="48" fillId="0" borderId="0" xfId="1" applyFont="1" applyBorder="1" applyAlignment="1">
      <alignment horizontal="center" vertical="top" wrapText="1"/>
    </xf>
    <xf numFmtId="0" fontId="47" fillId="0" borderId="0" xfId="1" applyFont="1" applyBorder="1"/>
    <xf numFmtId="0" fontId="47" fillId="0" borderId="0" xfId="1" applyFont="1" applyBorder="1" applyAlignment="1">
      <alignment horizontal="center"/>
    </xf>
    <xf numFmtId="0" fontId="48" fillId="0" borderId="0" xfId="1" applyFont="1" applyBorder="1"/>
    <xf numFmtId="0" fontId="48" fillId="0" borderId="0" xfId="1" applyFont="1" applyBorder="1" applyAlignment="1">
      <alignment horizontal="center"/>
    </xf>
    <xf numFmtId="0" fontId="22" fillId="0" borderId="1" xfId="0" applyFont="1" applyFill="1" applyBorder="1" applyAlignment="1">
      <alignment wrapText="1"/>
    </xf>
    <xf numFmtId="49" fontId="22" fillId="0" borderId="1" xfId="0" applyNumberFormat="1" applyFont="1" applyFill="1" applyBorder="1" applyAlignment="1">
      <alignment horizontal="center"/>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left" vertical="top" wrapText="1"/>
    </xf>
    <xf numFmtId="0" fontId="8" fillId="0" borderId="0" xfId="0" applyFont="1" applyFill="1"/>
    <xf numFmtId="0" fontId="7" fillId="0" borderId="1" xfId="0" applyFont="1" applyFill="1" applyBorder="1" applyAlignment="1">
      <alignment horizontal="left" vertical="top" wrapText="1"/>
    </xf>
    <xf numFmtId="0" fontId="7" fillId="0" borderId="1" xfId="0" applyNumberFormat="1" applyFont="1" applyFill="1" applyBorder="1" applyAlignment="1">
      <alignment horizontal="left" vertical="top" wrapText="1"/>
    </xf>
    <xf numFmtId="166" fontId="7" fillId="0" borderId="1" xfId="0" applyNumberFormat="1" applyFont="1" applyFill="1" applyBorder="1" applyAlignment="1" applyProtection="1">
      <alignment horizontal="left" vertical="center" wrapText="1"/>
    </xf>
    <xf numFmtId="49" fontId="7" fillId="0" borderId="1" xfId="0" applyNumberFormat="1" applyFont="1" applyFill="1" applyBorder="1" applyAlignment="1" applyProtection="1">
      <alignment horizontal="center"/>
    </xf>
    <xf numFmtId="49" fontId="7" fillId="0" borderId="1" xfId="0" applyNumberFormat="1" applyFont="1" applyFill="1" applyBorder="1" applyAlignment="1" applyProtection="1">
      <alignment horizontal="left"/>
    </xf>
    <xf numFmtId="165" fontId="7" fillId="0" borderId="1" xfId="0" applyNumberFormat="1" applyFont="1" applyFill="1" applyBorder="1" applyAlignment="1" applyProtection="1">
      <alignment horizontal="right"/>
    </xf>
    <xf numFmtId="0" fontId="7" fillId="0" borderId="1" xfId="0" applyFont="1" applyFill="1" applyBorder="1" applyAlignment="1">
      <alignment horizontal="center" vertical="center" wrapText="1"/>
    </xf>
    <xf numFmtId="0" fontId="12" fillId="0" borderId="1" xfId="1" applyFont="1" applyFill="1" applyBorder="1"/>
    <xf numFmtId="0" fontId="15" fillId="0" borderId="1" xfId="1" applyFont="1" applyFill="1" applyBorder="1" applyAlignment="1">
      <alignment horizontal="left" vertical="center"/>
    </xf>
    <xf numFmtId="0" fontId="50" fillId="0" borderId="0" xfId="0" applyFont="1" applyBorder="1" applyAlignment="1" applyProtection="1">
      <alignment horizontal="right" wrapText="1"/>
    </xf>
    <xf numFmtId="0" fontId="6" fillId="0" borderId="0" xfId="0" applyFont="1" applyBorder="1" applyAlignment="1" applyProtection="1">
      <alignment horizontal="center" wrapText="1"/>
    </xf>
    <xf numFmtId="0" fontId="6" fillId="2" borderId="0" xfId="0" applyNumberFormat="1" applyFont="1" applyFill="1" applyAlignment="1">
      <alignment horizontal="center" vertical="center" wrapText="1"/>
    </xf>
    <xf numFmtId="0" fontId="16" fillId="0" borderId="0" xfId="1" applyNumberFormat="1" applyFont="1" applyFill="1" applyAlignment="1">
      <alignment horizontal="center" wrapText="1"/>
    </xf>
    <xf numFmtId="0" fontId="21" fillId="0" borderId="0" xfId="1" applyFont="1" applyAlignment="1">
      <alignment horizontal="center" wrapText="1"/>
    </xf>
    <xf numFmtId="0" fontId="13" fillId="0" borderId="1" xfId="1" applyNumberFormat="1" applyFont="1" applyBorder="1" applyAlignment="1">
      <alignment horizontal="center" vertical="center" wrapText="1"/>
    </xf>
    <xf numFmtId="0" fontId="13" fillId="0" borderId="2" xfId="1" applyNumberFormat="1" applyFont="1" applyBorder="1" applyAlignment="1">
      <alignment horizontal="center" vertical="center" wrapText="1"/>
    </xf>
    <xf numFmtId="0" fontId="13" fillId="0" borderId="8" xfId="1" applyNumberFormat="1" applyFont="1" applyBorder="1" applyAlignment="1">
      <alignment horizontal="center" vertical="center" wrapText="1"/>
    </xf>
    <xf numFmtId="0" fontId="22" fillId="0" borderId="9" xfId="1" applyFont="1" applyFill="1" applyBorder="1" applyAlignment="1">
      <alignment wrapText="1"/>
    </xf>
    <xf numFmtId="0" fontId="12" fillId="0" borderId="10" xfId="1" applyFont="1" applyBorder="1" applyAlignment="1"/>
  </cellXfs>
  <cellStyles count="103">
    <cellStyle name="Accent1 - 20%" xfId="5"/>
    <cellStyle name="Accent1 - 40%" xfId="6"/>
    <cellStyle name="Accent1 - 60%" xfId="7"/>
    <cellStyle name="Accent2 - 20%" xfId="8"/>
    <cellStyle name="Accent2 - 40%" xfId="9"/>
    <cellStyle name="Accent2 - 60%" xfId="10"/>
    <cellStyle name="Accent3 - 20%" xfId="11"/>
    <cellStyle name="Accent3 - 40%" xfId="12"/>
    <cellStyle name="Accent3 - 60%" xfId="13"/>
    <cellStyle name="Accent4 - 20%" xfId="14"/>
    <cellStyle name="Accent4 - 40%" xfId="15"/>
    <cellStyle name="Accent4 - 60%" xfId="16"/>
    <cellStyle name="Accent5 - 20%" xfId="17"/>
    <cellStyle name="Accent5 - 40%" xfId="18"/>
    <cellStyle name="Accent5 - 60%" xfId="19"/>
    <cellStyle name="Accent6 - 20%" xfId="20"/>
    <cellStyle name="Accent6 - 40%" xfId="21"/>
    <cellStyle name="Accent6 - 60%" xfId="22"/>
    <cellStyle name="Emphasis 1" xfId="23"/>
    <cellStyle name="Emphasis 2" xfId="24"/>
    <cellStyle name="Emphasis 3" xfId="25"/>
    <cellStyle name="SAPBEXaggData" xfId="26"/>
    <cellStyle name="SAPBEXaggDataEmph" xfId="27"/>
    <cellStyle name="SAPBEXaggItem" xfId="28"/>
    <cellStyle name="SAPBEXaggItemX" xfId="29"/>
    <cellStyle name="SAPBEXchaText" xfId="30"/>
    <cellStyle name="SAPBEXexcBad7" xfId="31"/>
    <cellStyle name="SAPBEXexcBad8" xfId="32"/>
    <cellStyle name="SAPBEXexcBad9" xfId="33"/>
    <cellStyle name="SAPBEXexcCritical4" xfId="34"/>
    <cellStyle name="SAPBEXexcCritical5" xfId="35"/>
    <cellStyle name="SAPBEXexcCritical6" xfId="36"/>
    <cellStyle name="SAPBEXexcGood1" xfId="37"/>
    <cellStyle name="SAPBEXexcGood2" xfId="38"/>
    <cellStyle name="SAPBEXexcGood3" xfId="39"/>
    <cellStyle name="SAPBEXfilterDrill" xfId="40"/>
    <cellStyle name="SAPBEXfilterItem" xfId="41"/>
    <cellStyle name="SAPBEXfilterText" xfId="42"/>
    <cellStyle name="SAPBEXformats" xfId="43"/>
    <cellStyle name="SAPBEXheaderItem" xfId="44"/>
    <cellStyle name="SAPBEXheaderText" xfId="45"/>
    <cellStyle name="SAPBEXHLevel0" xfId="46"/>
    <cellStyle name="SAPBEXHLevel0X" xfId="47"/>
    <cellStyle name="SAPBEXHLevel1" xfId="48"/>
    <cellStyle name="SAPBEXHLevel1X" xfId="49"/>
    <cellStyle name="SAPBEXHLevel2" xfId="50"/>
    <cellStyle name="SAPBEXHLevel2 2" xfId="51"/>
    <cellStyle name="SAPBEXHLevel2X" xfId="52"/>
    <cellStyle name="SAPBEXHLevel3" xfId="53"/>
    <cellStyle name="SAPBEXHLevel3X" xfId="54"/>
    <cellStyle name="SAPBEXinputData" xfId="55"/>
    <cellStyle name="SAPBEXItemHeader" xfId="56"/>
    <cellStyle name="SAPBEXresData" xfId="57"/>
    <cellStyle name="SAPBEXresDataEmph" xfId="58"/>
    <cellStyle name="SAPBEXresItem" xfId="59"/>
    <cellStyle name="SAPBEXresItemX" xfId="60"/>
    <cellStyle name="SAPBEXstdData" xfId="61"/>
    <cellStyle name="SAPBEXstdData 2" xfId="62"/>
    <cellStyle name="SAPBEXstdDataEmph" xfId="63"/>
    <cellStyle name="SAPBEXstdItem" xfId="64"/>
    <cellStyle name="SAPBEXstdItemX" xfId="65"/>
    <cellStyle name="SAPBEXtitle" xfId="66"/>
    <cellStyle name="SAPBEXunassignedItem" xfId="67"/>
    <cellStyle name="SAPBEXundefined" xfId="68"/>
    <cellStyle name="Sheet Title" xfId="69"/>
    <cellStyle name="Гиперссылка 2" xfId="97"/>
    <cellStyle name="Обычный" xfId="0" builtinId="0"/>
    <cellStyle name="Обычный 10" xfId="70"/>
    <cellStyle name="Обычный 11" xfId="71"/>
    <cellStyle name="Обычный 11 2" xfId="98"/>
    <cellStyle name="Обычный 12" xfId="72"/>
    <cellStyle name="Обычный 12 2" xfId="99"/>
    <cellStyle name="Обычный 13" xfId="73"/>
    <cellStyle name="Обычный 14" xfId="74"/>
    <cellStyle name="Обычный 15" xfId="75"/>
    <cellStyle name="Обычный 16" xfId="76"/>
    <cellStyle name="Обычный 17" xfId="77"/>
    <cellStyle name="Обычный 2" xfId="1"/>
    <cellStyle name="Обычный 2 2" xfId="2"/>
    <cellStyle name="Обычный 2 2 2" xfId="78"/>
    <cellStyle name="Обычный 2 2 3" xfId="96"/>
    <cellStyle name="Обычный 2 3" xfId="79"/>
    <cellStyle name="Обычный 20" xfId="3"/>
    <cellStyle name="Обычный 3" xfId="80"/>
    <cellStyle name="Обычный 3 2" xfId="100"/>
    <cellStyle name="Обычный 4" xfId="81"/>
    <cellStyle name="Обычный 5" xfId="82"/>
    <cellStyle name="Обычный 5 2" xfId="83"/>
    <cellStyle name="Обычный 5 3" xfId="84"/>
    <cellStyle name="Обычный 5 4" xfId="85"/>
    <cellStyle name="Обычный 5 4 2" xfId="86"/>
    <cellStyle name="Обычный 6" xfId="87"/>
    <cellStyle name="Обычный 7" xfId="88"/>
    <cellStyle name="Обычный 7 2" xfId="89"/>
    <cellStyle name="Обычный 7 2 2" xfId="90"/>
    <cellStyle name="Обычный 8" xfId="91"/>
    <cellStyle name="Обычный 9" xfId="92"/>
    <cellStyle name="Процентный 2" xfId="101"/>
    <cellStyle name="Процентный 6" xfId="93"/>
    <cellStyle name="Тысячи [0]_Лист1" xfId="94"/>
    <cellStyle name="Тысячи_Лист1" xfId="95"/>
    <cellStyle name="Финансовый 2" xfId="4"/>
    <cellStyle name="Финансовый 3" xfId="10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MIRNOVA\SharedDocs\Users\KartEV\AppData\Local\Temp\BW\Analyzer\Workbooks\&#1060;&#1091;&#1085;&#1082;&#1094;&#1080;&#1086;&#1085;&#1072;&#1083;&#1100;&#1085;&#1072;&#1103;%20&#1089;&#1090;&#1088;&#1091;&#1082;&#1090;&#1091;&#1088;&#1072;%20&#1088;&#1072;&#1089;&#1093;&#1086;&#1076;&#1086;&#107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tEV/AppData/Local/Temp/BW/Analyzer/Workbooks/&#1060;&#1091;&#1085;&#1082;&#1094;&#1080;&#1086;&#1085;&#1072;&#1083;&#1100;&#1085;&#1072;&#1103;%20&#1089;&#1090;&#1088;&#1091;&#1082;&#1090;&#1091;&#1088;&#1072;%20&#1088;&#1072;&#1089;&#1093;&#1086;&#1076;&#1086;&#1074;-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MIRNOVA\SharedDocs\Users\KartEV\AppData\Local\Temp\BW\Analyzer\Workbooks\&#1060;&#1091;&#1085;&#1082;&#1094;&#1080;&#1086;&#1085;&#1072;&#1083;&#1100;&#1085;&#1072;&#1103;%20&#1089;&#1090;&#1088;&#1091;&#1082;&#1090;&#1091;&#1088;&#1072;%20&#1088;&#1072;&#1089;&#1093;&#1086;&#1076;&#1086;&#1074;-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artEV/AppData/Local/Temp/BW/Analyzer/Workbooks/&#1060;&#1091;&#1085;&#1082;&#1094;&#1080;&#1086;&#1085;&#1072;&#1083;&#1100;&#1085;&#1072;&#1103;%20&#1089;&#1090;&#1088;&#1091;&#1082;&#1090;&#1091;&#1088;&#1072;%20&#1088;&#1072;&#1089;&#1093;&#1086;&#1076;&#1086;&#1074;-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MIRNOVA\SharedDocs\Users\KartEV\AppData\Local\Temp\BW\Analyzer\Workbooks\&#1055;&#1088;&#1080;&#1083;&#1086;&#1078;&#1077;&#1085;&#1080;&#1077;%20&#1085;&#1072;%20&#1056;&#1054;%20&#1074;%20&#1088;&#1072;&#1079;&#1088;&#1077;&#1079;&#1077;%20&#1084;&#1091;&#1085;&#1080;&#1094;&#1080;&#1087;&#1072;&#1083;&#1100;&#1085;&#1099;&#1093;%20&#1088;-&#1085;&#1086;&#1074;-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artEV/AppData/Local/Temp/BW/Analyzer/Workbooks/&#1055;&#1088;&#1080;&#1083;&#1086;&#1078;&#1077;&#1085;&#1080;&#1077;%20&#1085;&#1072;%20&#1056;&#1054;%20&#1074;%20&#1088;&#1072;&#1079;&#1088;&#1077;&#1079;&#1077;%20&#1084;&#1091;&#1085;&#1080;&#1094;&#1080;&#1087;&#1072;&#1083;&#1100;&#1085;&#1099;&#1093;%20&#1088;-&#1085;&#1086;&#1074;-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MIRNOVA\SharedDocs\Users\KartEV\AppData\Local\Temp\BW\Analyzer\Workbooks\&#1055;&#1088;&#1080;&#1083;&#1086;&#1078;&#1077;&#1085;&#1080;&#1077;%20&#1085;&#1072;%20&#1056;&#1054;%20&#1074;%20&#1088;&#1072;&#1079;&#1088;&#1077;&#1079;&#1077;%20&#1084;&#1091;&#1085;&#1080;&#1094;&#1080;&#1087;&#1072;&#1083;&#1100;&#1085;&#1099;&#1093;%20&#1088;-&#1085;&#1086;&#1074;-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artEV/AppData/Local/Temp/BW/Analyzer/Workbooks/&#1055;&#1088;&#1080;&#1083;&#1086;&#1078;&#1077;&#1085;&#1080;&#1077;%20&#1085;&#1072;%20&#1056;&#1054;%20&#1074;%20&#1088;&#1072;&#1079;&#1088;&#1077;&#1079;&#1077;%20&#1084;&#1091;&#1085;&#1080;&#1094;&#1080;&#1087;&#1072;&#1083;&#1100;&#1085;&#1099;&#1093;%20&#1088;-&#1085;&#1086;&#1074;-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ExRepositorySheet"/>
      <sheetName val="Приложение"/>
      <sheetName val="Table"/>
      <sheetName val="Graph"/>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ExRepositorySheet"/>
      <sheetName val="Приложение"/>
      <sheetName val="Table"/>
      <sheetName val="Graph"/>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ExRepositorySheet"/>
      <sheetName val="Приложение"/>
      <sheetName val="Table"/>
      <sheetName val="Graph"/>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ExRepositorySheet"/>
      <sheetName val="Приложение"/>
      <sheetName val="Table"/>
      <sheetName val="Graph"/>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BExRepositorySheet"/>
      <sheetName val="Приложение"/>
      <sheetName val="Table"/>
      <sheetName val="Attachname"/>
      <sheetName val="Graph"/>
      <sheetName val="Приложение на РО в разрезе муни"/>
    </sheetNames>
    <sheetDataSet>
      <sheetData sheetId="0" refreshError="1"/>
      <sheetData sheetId="1"/>
      <sheetData sheetId="2"/>
      <sheetData sheetId="3" refreshError="1"/>
      <sheetData sheetId="4" refreshError="1"/>
      <sheetData sheetId="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BExRepositorySheet"/>
      <sheetName val="Приложение"/>
      <sheetName val="Table"/>
      <sheetName val="Attachname"/>
      <sheetName val="Graph"/>
      <sheetName val="Приложение на РО в разрезе муни"/>
    </sheetNames>
    <sheetDataSet>
      <sheetData sheetId="0" refreshError="1"/>
      <sheetData sheetId="1"/>
      <sheetData sheetId="2"/>
      <sheetData sheetId="3" refreshError="1"/>
      <sheetData sheetId="4" refreshError="1"/>
      <sheetData sheetId="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BExRepositorySheet"/>
      <sheetName val="Приложение"/>
      <sheetName val="Table"/>
      <sheetName val="Attachname"/>
      <sheetName val="Graph"/>
      <sheetName val="Приложение на РО в разрезе муни"/>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BExRepositorySheet"/>
      <sheetName val="Приложение"/>
      <sheetName val="Table"/>
      <sheetName val="Attachname"/>
      <sheetName val="Graph"/>
      <sheetName val="Приложение на РО в разрезе муни"/>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ransitionEvaluation="1"/>
  <dimension ref="A1:J137"/>
  <sheetViews>
    <sheetView showGridLines="0" tabSelected="1" workbookViewId="0">
      <selection activeCell="C14" sqref="C14"/>
    </sheetView>
  </sheetViews>
  <sheetFormatPr defaultRowHeight="12.75"/>
  <cols>
    <col min="1" max="1" width="8" customWidth="1"/>
    <col min="2" max="2" width="16.7109375" customWidth="1"/>
    <col min="3" max="3" width="55.28515625" customWidth="1"/>
    <col min="4" max="4" width="8.7109375" customWidth="1"/>
    <col min="5" max="6" width="9.140625" customWidth="1"/>
    <col min="7" max="7" width="13.140625" customWidth="1"/>
    <col min="8" max="10" width="9.140625" customWidth="1"/>
    <col min="257" max="257" width="6.7109375" customWidth="1"/>
    <col min="258" max="258" width="16.7109375" customWidth="1"/>
    <col min="259" max="259" width="51.7109375" customWidth="1"/>
    <col min="260" max="260" width="8.7109375" customWidth="1"/>
    <col min="261" max="262" width="9.140625" customWidth="1"/>
    <col min="263" max="263" width="13.140625" customWidth="1"/>
    <col min="264" max="266" width="9.140625" customWidth="1"/>
    <col min="513" max="513" width="6.7109375" customWidth="1"/>
    <col min="514" max="514" width="16.7109375" customWidth="1"/>
    <col min="515" max="515" width="51.7109375" customWidth="1"/>
    <col min="516" max="516" width="8.7109375" customWidth="1"/>
    <col min="517" max="518" width="9.140625" customWidth="1"/>
    <col min="519" max="519" width="13.140625" customWidth="1"/>
    <col min="520" max="522" width="9.140625" customWidth="1"/>
    <col min="769" max="769" width="6.7109375" customWidth="1"/>
    <col min="770" max="770" width="16.7109375" customWidth="1"/>
    <col min="771" max="771" width="51.7109375" customWidth="1"/>
    <col min="772" max="772" width="8.7109375" customWidth="1"/>
    <col min="773" max="774" width="9.140625" customWidth="1"/>
    <col min="775" max="775" width="13.140625" customWidth="1"/>
    <col min="776" max="778" width="9.140625" customWidth="1"/>
    <col min="1025" max="1025" width="6.7109375" customWidth="1"/>
    <col min="1026" max="1026" width="16.7109375" customWidth="1"/>
    <col min="1027" max="1027" width="51.7109375" customWidth="1"/>
    <col min="1028" max="1028" width="8.7109375" customWidth="1"/>
    <col min="1029" max="1030" width="9.140625" customWidth="1"/>
    <col min="1031" max="1031" width="13.140625" customWidth="1"/>
    <col min="1032" max="1034" width="9.140625" customWidth="1"/>
    <col min="1281" max="1281" width="6.7109375" customWidth="1"/>
    <col min="1282" max="1282" width="16.7109375" customWidth="1"/>
    <col min="1283" max="1283" width="51.7109375" customWidth="1"/>
    <col min="1284" max="1284" width="8.7109375" customWidth="1"/>
    <col min="1285" max="1286" width="9.140625" customWidth="1"/>
    <col min="1287" max="1287" width="13.140625" customWidth="1"/>
    <col min="1288" max="1290" width="9.140625" customWidth="1"/>
    <col min="1537" max="1537" width="6.7109375" customWidth="1"/>
    <col min="1538" max="1538" width="16.7109375" customWidth="1"/>
    <col min="1539" max="1539" width="51.7109375" customWidth="1"/>
    <col min="1540" max="1540" width="8.7109375" customWidth="1"/>
    <col min="1541" max="1542" width="9.140625" customWidth="1"/>
    <col min="1543" max="1543" width="13.140625" customWidth="1"/>
    <col min="1544" max="1546" width="9.140625" customWidth="1"/>
    <col min="1793" max="1793" width="6.7109375" customWidth="1"/>
    <col min="1794" max="1794" width="16.7109375" customWidth="1"/>
    <col min="1795" max="1795" width="51.7109375" customWidth="1"/>
    <col min="1796" max="1796" width="8.7109375" customWidth="1"/>
    <col min="1797" max="1798" width="9.140625" customWidth="1"/>
    <col min="1799" max="1799" width="13.140625" customWidth="1"/>
    <col min="1800" max="1802" width="9.140625" customWidth="1"/>
    <col min="2049" max="2049" width="6.7109375" customWidth="1"/>
    <col min="2050" max="2050" width="16.7109375" customWidth="1"/>
    <col min="2051" max="2051" width="51.7109375" customWidth="1"/>
    <col min="2052" max="2052" width="8.7109375" customWidth="1"/>
    <col min="2053" max="2054" width="9.140625" customWidth="1"/>
    <col min="2055" max="2055" width="13.140625" customWidth="1"/>
    <col min="2056" max="2058" width="9.140625" customWidth="1"/>
    <col min="2305" max="2305" width="6.7109375" customWidth="1"/>
    <col min="2306" max="2306" width="16.7109375" customWidth="1"/>
    <col min="2307" max="2307" width="51.7109375" customWidth="1"/>
    <col min="2308" max="2308" width="8.7109375" customWidth="1"/>
    <col min="2309" max="2310" width="9.140625" customWidth="1"/>
    <col min="2311" max="2311" width="13.140625" customWidth="1"/>
    <col min="2312" max="2314" width="9.140625" customWidth="1"/>
    <col min="2561" max="2561" width="6.7109375" customWidth="1"/>
    <col min="2562" max="2562" width="16.7109375" customWidth="1"/>
    <col min="2563" max="2563" width="51.7109375" customWidth="1"/>
    <col min="2564" max="2564" width="8.7109375" customWidth="1"/>
    <col min="2565" max="2566" width="9.140625" customWidth="1"/>
    <col min="2567" max="2567" width="13.140625" customWidth="1"/>
    <col min="2568" max="2570" width="9.140625" customWidth="1"/>
    <col min="2817" max="2817" width="6.7109375" customWidth="1"/>
    <col min="2818" max="2818" width="16.7109375" customWidth="1"/>
    <col min="2819" max="2819" width="51.7109375" customWidth="1"/>
    <col min="2820" max="2820" width="8.7109375" customWidth="1"/>
    <col min="2821" max="2822" width="9.140625" customWidth="1"/>
    <col min="2823" max="2823" width="13.140625" customWidth="1"/>
    <col min="2824" max="2826" width="9.140625" customWidth="1"/>
    <col min="3073" max="3073" width="6.7109375" customWidth="1"/>
    <col min="3074" max="3074" width="16.7109375" customWidth="1"/>
    <col min="3075" max="3075" width="51.7109375" customWidth="1"/>
    <col min="3076" max="3076" width="8.7109375" customWidth="1"/>
    <col min="3077" max="3078" width="9.140625" customWidth="1"/>
    <col min="3079" max="3079" width="13.140625" customWidth="1"/>
    <col min="3080" max="3082" width="9.140625" customWidth="1"/>
    <col min="3329" max="3329" width="6.7109375" customWidth="1"/>
    <col min="3330" max="3330" width="16.7109375" customWidth="1"/>
    <col min="3331" max="3331" width="51.7109375" customWidth="1"/>
    <col min="3332" max="3332" width="8.7109375" customWidth="1"/>
    <col min="3333" max="3334" width="9.140625" customWidth="1"/>
    <col min="3335" max="3335" width="13.140625" customWidth="1"/>
    <col min="3336" max="3338" width="9.140625" customWidth="1"/>
    <col min="3585" max="3585" width="6.7109375" customWidth="1"/>
    <col min="3586" max="3586" width="16.7109375" customWidth="1"/>
    <col min="3587" max="3587" width="51.7109375" customWidth="1"/>
    <col min="3588" max="3588" width="8.7109375" customWidth="1"/>
    <col min="3589" max="3590" width="9.140625" customWidth="1"/>
    <col min="3591" max="3591" width="13.140625" customWidth="1"/>
    <col min="3592" max="3594" width="9.140625" customWidth="1"/>
    <col min="3841" max="3841" width="6.7109375" customWidth="1"/>
    <col min="3842" max="3842" width="16.7109375" customWidth="1"/>
    <col min="3843" max="3843" width="51.7109375" customWidth="1"/>
    <col min="3844" max="3844" width="8.7109375" customWidth="1"/>
    <col min="3845" max="3846" width="9.140625" customWidth="1"/>
    <col min="3847" max="3847" width="13.140625" customWidth="1"/>
    <col min="3848" max="3850" width="9.140625" customWidth="1"/>
    <col min="4097" max="4097" width="6.7109375" customWidth="1"/>
    <col min="4098" max="4098" width="16.7109375" customWidth="1"/>
    <col min="4099" max="4099" width="51.7109375" customWidth="1"/>
    <col min="4100" max="4100" width="8.7109375" customWidth="1"/>
    <col min="4101" max="4102" width="9.140625" customWidth="1"/>
    <col min="4103" max="4103" width="13.140625" customWidth="1"/>
    <col min="4104" max="4106" width="9.140625" customWidth="1"/>
    <col min="4353" max="4353" width="6.7109375" customWidth="1"/>
    <col min="4354" max="4354" width="16.7109375" customWidth="1"/>
    <col min="4355" max="4355" width="51.7109375" customWidth="1"/>
    <col min="4356" max="4356" width="8.7109375" customWidth="1"/>
    <col min="4357" max="4358" width="9.140625" customWidth="1"/>
    <col min="4359" max="4359" width="13.140625" customWidth="1"/>
    <col min="4360" max="4362" width="9.140625" customWidth="1"/>
    <col min="4609" max="4609" width="6.7109375" customWidth="1"/>
    <col min="4610" max="4610" width="16.7109375" customWidth="1"/>
    <col min="4611" max="4611" width="51.7109375" customWidth="1"/>
    <col min="4612" max="4612" width="8.7109375" customWidth="1"/>
    <col min="4613" max="4614" width="9.140625" customWidth="1"/>
    <col min="4615" max="4615" width="13.140625" customWidth="1"/>
    <col min="4616" max="4618" width="9.140625" customWidth="1"/>
    <col min="4865" max="4865" width="6.7109375" customWidth="1"/>
    <col min="4866" max="4866" width="16.7109375" customWidth="1"/>
    <col min="4867" max="4867" width="51.7109375" customWidth="1"/>
    <col min="4868" max="4868" width="8.7109375" customWidth="1"/>
    <col min="4869" max="4870" width="9.140625" customWidth="1"/>
    <col min="4871" max="4871" width="13.140625" customWidth="1"/>
    <col min="4872" max="4874" width="9.140625" customWidth="1"/>
    <col min="5121" max="5121" width="6.7109375" customWidth="1"/>
    <col min="5122" max="5122" width="16.7109375" customWidth="1"/>
    <col min="5123" max="5123" width="51.7109375" customWidth="1"/>
    <col min="5124" max="5124" width="8.7109375" customWidth="1"/>
    <col min="5125" max="5126" width="9.140625" customWidth="1"/>
    <col min="5127" max="5127" width="13.140625" customWidth="1"/>
    <col min="5128" max="5130" width="9.140625" customWidth="1"/>
    <col min="5377" max="5377" width="6.7109375" customWidth="1"/>
    <col min="5378" max="5378" width="16.7109375" customWidth="1"/>
    <col min="5379" max="5379" width="51.7109375" customWidth="1"/>
    <col min="5380" max="5380" width="8.7109375" customWidth="1"/>
    <col min="5381" max="5382" width="9.140625" customWidth="1"/>
    <col min="5383" max="5383" width="13.140625" customWidth="1"/>
    <col min="5384" max="5386" width="9.140625" customWidth="1"/>
    <col min="5633" max="5633" width="6.7109375" customWidth="1"/>
    <col min="5634" max="5634" width="16.7109375" customWidth="1"/>
    <col min="5635" max="5635" width="51.7109375" customWidth="1"/>
    <col min="5636" max="5636" width="8.7109375" customWidth="1"/>
    <col min="5637" max="5638" width="9.140625" customWidth="1"/>
    <col min="5639" max="5639" width="13.140625" customWidth="1"/>
    <col min="5640" max="5642" width="9.140625" customWidth="1"/>
    <col min="5889" max="5889" width="6.7109375" customWidth="1"/>
    <col min="5890" max="5890" width="16.7109375" customWidth="1"/>
    <col min="5891" max="5891" width="51.7109375" customWidth="1"/>
    <col min="5892" max="5892" width="8.7109375" customWidth="1"/>
    <col min="5893" max="5894" width="9.140625" customWidth="1"/>
    <col min="5895" max="5895" width="13.140625" customWidth="1"/>
    <col min="5896" max="5898" width="9.140625" customWidth="1"/>
    <col min="6145" max="6145" width="6.7109375" customWidth="1"/>
    <col min="6146" max="6146" width="16.7109375" customWidth="1"/>
    <col min="6147" max="6147" width="51.7109375" customWidth="1"/>
    <col min="6148" max="6148" width="8.7109375" customWidth="1"/>
    <col min="6149" max="6150" width="9.140625" customWidth="1"/>
    <col min="6151" max="6151" width="13.140625" customWidth="1"/>
    <col min="6152" max="6154" width="9.140625" customWidth="1"/>
    <col min="6401" max="6401" width="6.7109375" customWidth="1"/>
    <col min="6402" max="6402" width="16.7109375" customWidth="1"/>
    <col min="6403" max="6403" width="51.7109375" customWidth="1"/>
    <col min="6404" max="6404" width="8.7109375" customWidth="1"/>
    <col min="6405" max="6406" width="9.140625" customWidth="1"/>
    <col min="6407" max="6407" width="13.140625" customWidth="1"/>
    <col min="6408" max="6410" width="9.140625" customWidth="1"/>
    <col min="6657" max="6657" width="6.7109375" customWidth="1"/>
    <col min="6658" max="6658" width="16.7109375" customWidth="1"/>
    <col min="6659" max="6659" width="51.7109375" customWidth="1"/>
    <col min="6660" max="6660" width="8.7109375" customWidth="1"/>
    <col min="6661" max="6662" width="9.140625" customWidth="1"/>
    <col min="6663" max="6663" width="13.140625" customWidth="1"/>
    <col min="6664" max="6666" width="9.140625" customWidth="1"/>
    <col min="6913" max="6913" width="6.7109375" customWidth="1"/>
    <col min="6914" max="6914" width="16.7109375" customWidth="1"/>
    <col min="6915" max="6915" width="51.7109375" customWidth="1"/>
    <col min="6916" max="6916" width="8.7109375" customWidth="1"/>
    <col min="6917" max="6918" width="9.140625" customWidth="1"/>
    <col min="6919" max="6919" width="13.140625" customWidth="1"/>
    <col min="6920" max="6922" width="9.140625" customWidth="1"/>
    <col min="7169" max="7169" width="6.7109375" customWidth="1"/>
    <col min="7170" max="7170" width="16.7109375" customWidth="1"/>
    <col min="7171" max="7171" width="51.7109375" customWidth="1"/>
    <col min="7172" max="7172" width="8.7109375" customWidth="1"/>
    <col min="7173" max="7174" width="9.140625" customWidth="1"/>
    <col min="7175" max="7175" width="13.140625" customWidth="1"/>
    <col min="7176" max="7178" width="9.140625" customWidth="1"/>
    <col min="7425" max="7425" width="6.7109375" customWidth="1"/>
    <col min="7426" max="7426" width="16.7109375" customWidth="1"/>
    <col min="7427" max="7427" width="51.7109375" customWidth="1"/>
    <col min="7428" max="7428" width="8.7109375" customWidth="1"/>
    <col min="7429" max="7430" width="9.140625" customWidth="1"/>
    <col min="7431" max="7431" width="13.140625" customWidth="1"/>
    <col min="7432" max="7434" width="9.140625" customWidth="1"/>
    <col min="7681" max="7681" width="6.7109375" customWidth="1"/>
    <col min="7682" max="7682" width="16.7109375" customWidth="1"/>
    <col min="7683" max="7683" width="51.7109375" customWidth="1"/>
    <col min="7684" max="7684" width="8.7109375" customWidth="1"/>
    <col min="7685" max="7686" width="9.140625" customWidth="1"/>
    <col min="7687" max="7687" width="13.140625" customWidth="1"/>
    <col min="7688" max="7690" width="9.140625" customWidth="1"/>
    <col min="7937" max="7937" width="6.7109375" customWidth="1"/>
    <col min="7938" max="7938" width="16.7109375" customWidth="1"/>
    <col min="7939" max="7939" width="51.7109375" customWidth="1"/>
    <col min="7940" max="7940" width="8.7109375" customWidth="1"/>
    <col min="7941" max="7942" width="9.140625" customWidth="1"/>
    <col min="7943" max="7943" width="13.140625" customWidth="1"/>
    <col min="7944" max="7946" width="9.140625" customWidth="1"/>
    <col min="8193" max="8193" width="6.7109375" customWidth="1"/>
    <col min="8194" max="8194" width="16.7109375" customWidth="1"/>
    <col min="8195" max="8195" width="51.7109375" customWidth="1"/>
    <col min="8196" max="8196" width="8.7109375" customWidth="1"/>
    <col min="8197" max="8198" width="9.140625" customWidth="1"/>
    <col min="8199" max="8199" width="13.140625" customWidth="1"/>
    <col min="8200" max="8202" width="9.140625" customWidth="1"/>
    <col min="8449" max="8449" width="6.7109375" customWidth="1"/>
    <col min="8450" max="8450" width="16.7109375" customWidth="1"/>
    <col min="8451" max="8451" width="51.7109375" customWidth="1"/>
    <col min="8452" max="8452" width="8.7109375" customWidth="1"/>
    <col min="8453" max="8454" width="9.140625" customWidth="1"/>
    <col min="8455" max="8455" width="13.140625" customWidth="1"/>
    <col min="8456" max="8458" width="9.140625" customWidth="1"/>
    <col min="8705" max="8705" width="6.7109375" customWidth="1"/>
    <col min="8706" max="8706" width="16.7109375" customWidth="1"/>
    <col min="8707" max="8707" width="51.7109375" customWidth="1"/>
    <col min="8708" max="8708" width="8.7109375" customWidth="1"/>
    <col min="8709" max="8710" width="9.140625" customWidth="1"/>
    <col min="8711" max="8711" width="13.140625" customWidth="1"/>
    <col min="8712" max="8714" width="9.140625" customWidth="1"/>
    <col min="8961" max="8961" width="6.7109375" customWidth="1"/>
    <col min="8962" max="8962" width="16.7109375" customWidth="1"/>
    <col min="8963" max="8963" width="51.7109375" customWidth="1"/>
    <col min="8964" max="8964" width="8.7109375" customWidth="1"/>
    <col min="8965" max="8966" width="9.140625" customWidth="1"/>
    <col min="8967" max="8967" width="13.140625" customWidth="1"/>
    <col min="8968" max="8970" width="9.140625" customWidth="1"/>
    <col min="9217" max="9217" width="6.7109375" customWidth="1"/>
    <col min="9218" max="9218" width="16.7109375" customWidth="1"/>
    <col min="9219" max="9219" width="51.7109375" customWidth="1"/>
    <col min="9220" max="9220" width="8.7109375" customWidth="1"/>
    <col min="9221" max="9222" width="9.140625" customWidth="1"/>
    <col min="9223" max="9223" width="13.140625" customWidth="1"/>
    <col min="9224" max="9226" width="9.140625" customWidth="1"/>
    <col min="9473" max="9473" width="6.7109375" customWidth="1"/>
    <col min="9474" max="9474" width="16.7109375" customWidth="1"/>
    <col min="9475" max="9475" width="51.7109375" customWidth="1"/>
    <col min="9476" max="9476" width="8.7109375" customWidth="1"/>
    <col min="9477" max="9478" width="9.140625" customWidth="1"/>
    <col min="9479" max="9479" width="13.140625" customWidth="1"/>
    <col min="9480" max="9482" width="9.140625" customWidth="1"/>
    <col min="9729" max="9729" width="6.7109375" customWidth="1"/>
    <col min="9730" max="9730" width="16.7109375" customWidth="1"/>
    <col min="9731" max="9731" width="51.7109375" customWidth="1"/>
    <col min="9732" max="9732" width="8.7109375" customWidth="1"/>
    <col min="9733" max="9734" width="9.140625" customWidth="1"/>
    <col min="9735" max="9735" width="13.140625" customWidth="1"/>
    <col min="9736" max="9738" width="9.140625" customWidth="1"/>
    <col min="9985" max="9985" width="6.7109375" customWidth="1"/>
    <col min="9986" max="9986" width="16.7109375" customWidth="1"/>
    <col min="9987" max="9987" width="51.7109375" customWidth="1"/>
    <col min="9988" max="9988" width="8.7109375" customWidth="1"/>
    <col min="9989" max="9990" width="9.140625" customWidth="1"/>
    <col min="9991" max="9991" width="13.140625" customWidth="1"/>
    <col min="9992" max="9994" width="9.140625" customWidth="1"/>
    <col min="10241" max="10241" width="6.7109375" customWidth="1"/>
    <col min="10242" max="10242" width="16.7109375" customWidth="1"/>
    <col min="10243" max="10243" width="51.7109375" customWidth="1"/>
    <col min="10244" max="10244" width="8.7109375" customWidth="1"/>
    <col min="10245" max="10246" width="9.140625" customWidth="1"/>
    <col min="10247" max="10247" width="13.140625" customWidth="1"/>
    <col min="10248" max="10250" width="9.140625" customWidth="1"/>
    <col min="10497" max="10497" width="6.7109375" customWidth="1"/>
    <col min="10498" max="10498" width="16.7109375" customWidth="1"/>
    <col min="10499" max="10499" width="51.7109375" customWidth="1"/>
    <col min="10500" max="10500" width="8.7109375" customWidth="1"/>
    <col min="10501" max="10502" width="9.140625" customWidth="1"/>
    <col min="10503" max="10503" width="13.140625" customWidth="1"/>
    <col min="10504" max="10506" width="9.140625" customWidth="1"/>
    <col min="10753" max="10753" width="6.7109375" customWidth="1"/>
    <col min="10754" max="10754" width="16.7109375" customWidth="1"/>
    <col min="10755" max="10755" width="51.7109375" customWidth="1"/>
    <col min="10756" max="10756" width="8.7109375" customWidth="1"/>
    <col min="10757" max="10758" width="9.140625" customWidth="1"/>
    <col min="10759" max="10759" width="13.140625" customWidth="1"/>
    <col min="10760" max="10762" width="9.140625" customWidth="1"/>
    <col min="11009" max="11009" width="6.7109375" customWidth="1"/>
    <col min="11010" max="11010" width="16.7109375" customWidth="1"/>
    <col min="11011" max="11011" width="51.7109375" customWidth="1"/>
    <col min="11012" max="11012" width="8.7109375" customWidth="1"/>
    <col min="11013" max="11014" width="9.140625" customWidth="1"/>
    <col min="11015" max="11015" width="13.140625" customWidth="1"/>
    <col min="11016" max="11018" width="9.140625" customWidth="1"/>
    <col min="11265" max="11265" width="6.7109375" customWidth="1"/>
    <col min="11266" max="11266" width="16.7109375" customWidth="1"/>
    <col min="11267" max="11267" width="51.7109375" customWidth="1"/>
    <col min="11268" max="11268" width="8.7109375" customWidth="1"/>
    <col min="11269" max="11270" width="9.140625" customWidth="1"/>
    <col min="11271" max="11271" width="13.140625" customWidth="1"/>
    <col min="11272" max="11274" width="9.140625" customWidth="1"/>
    <col min="11521" max="11521" width="6.7109375" customWidth="1"/>
    <col min="11522" max="11522" width="16.7109375" customWidth="1"/>
    <col min="11523" max="11523" width="51.7109375" customWidth="1"/>
    <col min="11524" max="11524" width="8.7109375" customWidth="1"/>
    <col min="11525" max="11526" width="9.140625" customWidth="1"/>
    <col min="11527" max="11527" width="13.140625" customWidth="1"/>
    <col min="11528" max="11530" width="9.140625" customWidth="1"/>
    <col min="11777" max="11777" width="6.7109375" customWidth="1"/>
    <col min="11778" max="11778" width="16.7109375" customWidth="1"/>
    <col min="11779" max="11779" width="51.7109375" customWidth="1"/>
    <col min="11780" max="11780" width="8.7109375" customWidth="1"/>
    <col min="11781" max="11782" width="9.140625" customWidth="1"/>
    <col min="11783" max="11783" width="13.140625" customWidth="1"/>
    <col min="11784" max="11786" width="9.140625" customWidth="1"/>
    <col min="12033" max="12033" width="6.7109375" customWidth="1"/>
    <col min="12034" max="12034" width="16.7109375" customWidth="1"/>
    <col min="12035" max="12035" width="51.7109375" customWidth="1"/>
    <col min="12036" max="12036" width="8.7109375" customWidth="1"/>
    <col min="12037" max="12038" width="9.140625" customWidth="1"/>
    <col min="12039" max="12039" width="13.140625" customWidth="1"/>
    <col min="12040" max="12042" width="9.140625" customWidth="1"/>
    <col min="12289" max="12289" width="6.7109375" customWidth="1"/>
    <col min="12290" max="12290" width="16.7109375" customWidth="1"/>
    <col min="12291" max="12291" width="51.7109375" customWidth="1"/>
    <col min="12292" max="12292" width="8.7109375" customWidth="1"/>
    <col min="12293" max="12294" width="9.140625" customWidth="1"/>
    <col min="12295" max="12295" width="13.140625" customWidth="1"/>
    <col min="12296" max="12298" width="9.140625" customWidth="1"/>
    <col min="12545" max="12545" width="6.7109375" customWidth="1"/>
    <col min="12546" max="12546" width="16.7109375" customWidth="1"/>
    <col min="12547" max="12547" width="51.7109375" customWidth="1"/>
    <col min="12548" max="12548" width="8.7109375" customWidth="1"/>
    <col min="12549" max="12550" width="9.140625" customWidth="1"/>
    <col min="12551" max="12551" width="13.140625" customWidth="1"/>
    <col min="12552" max="12554" width="9.140625" customWidth="1"/>
    <col min="12801" max="12801" width="6.7109375" customWidth="1"/>
    <col min="12802" max="12802" width="16.7109375" customWidth="1"/>
    <col min="12803" max="12803" width="51.7109375" customWidth="1"/>
    <col min="12804" max="12804" width="8.7109375" customWidth="1"/>
    <col min="12805" max="12806" width="9.140625" customWidth="1"/>
    <col min="12807" max="12807" width="13.140625" customWidth="1"/>
    <col min="12808" max="12810" width="9.140625" customWidth="1"/>
    <col min="13057" max="13057" width="6.7109375" customWidth="1"/>
    <col min="13058" max="13058" width="16.7109375" customWidth="1"/>
    <col min="13059" max="13059" width="51.7109375" customWidth="1"/>
    <col min="13060" max="13060" width="8.7109375" customWidth="1"/>
    <col min="13061" max="13062" width="9.140625" customWidth="1"/>
    <col min="13063" max="13063" width="13.140625" customWidth="1"/>
    <col min="13064" max="13066" width="9.140625" customWidth="1"/>
    <col min="13313" max="13313" width="6.7109375" customWidth="1"/>
    <col min="13314" max="13314" width="16.7109375" customWidth="1"/>
    <col min="13315" max="13315" width="51.7109375" customWidth="1"/>
    <col min="13316" max="13316" width="8.7109375" customWidth="1"/>
    <col min="13317" max="13318" width="9.140625" customWidth="1"/>
    <col min="13319" max="13319" width="13.140625" customWidth="1"/>
    <col min="13320" max="13322" width="9.140625" customWidth="1"/>
    <col min="13569" max="13569" width="6.7109375" customWidth="1"/>
    <col min="13570" max="13570" width="16.7109375" customWidth="1"/>
    <col min="13571" max="13571" width="51.7109375" customWidth="1"/>
    <col min="13572" max="13572" width="8.7109375" customWidth="1"/>
    <col min="13573" max="13574" width="9.140625" customWidth="1"/>
    <col min="13575" max="13575" width="13.140625" customWidth="1"/>
    <col min="13576" max="13578" width="9.140625" customWidth="1"/>
    <col min="13825" max="13825" width="6.7109375" customWidth="1"/>
    <col min="13826" max="13826" width="16.7109375" customWidth="1"/>
    <col min="13827" max="13827" width="51.7109375" customWidth="1"/>
    <col min="13828" max="13828" width="8.7109375" customWidth="1"/>
    <col min="13829" max="13830" width="9.140625" customWidth="1"/>
    <col min="13831" max="13831" width="13.140625" customWidth="1"/>
    <col min="13832" max="13834" width="9.140625" customWidth="1"/>
    <col min="14081" max="14081" width="6.7109375" customWidth="1"/>
    <col min="14082" max="14082" width="16.7109375" customWidth="1"/>
    <col min="14083" max="14083" width="51.7109375" customWidth="1"/>
    <col min="14084" max="14084" width="8.7109375" customWidth="1"/>
    <col min="14085" max="14086" width="9.140625" customWidth="1"/>
    <col min="14087" max="14087" width="13.140625" customWidth="1"/>
    <col min="14088" max="14090" width="9.140625" customWidth="1"/>
    <col min="14337" max="14337" width="6.7109375" customWidth="1"/>
    <col min="14338" max="14338" width="16.7109375" customWidth="1"/>
    <col min="14339" max="14339" width="51.7109375" customWidth="1"/>
    <col min="14340" max="14340" width="8.7109375" customWidth="1"/>
    <col min="14341" max="14342" width="9.140625" customWidth="1"/>
    <col min="14343" max="14343" width="13.140625" customWidth="1"/>
    <col min="14344" max="14346" width="9.140625" customWidth="1"/>
    <col min="14593" max="14593" width="6.7109375" customWidth="1"/>
    <col min="14594" max="14594" width="16.7109375" customWidth="1"/>
    <col min="14595" max="14595" width="51.7109375" customWidth="1"/>
    <col min="14596" max="14596" width="8.7109375" customWidth="1"/>
    <col min="14597" max="14598" width="9.140625" customWidth="1"/>
    <col min="14599" max="14599" width="13.140625" customWidth="1"/>
    <col min="14600" max="14602" width="9.140625" customWidth="1"/>
    <col min="14849" max="14849" width="6.7109375" customWidth="1"/>
    <col min="14850" max="14850" width="16.7109375" customWidth="1"/>
    <col min="14851" max="14851" width="51.7109375" customWidth="1"/>
    <col min="14852" max="14852" width="8.7109375" customWidth="1"/>
    <col min="14853" max="14854" width="9.140625" customWidth="1"/>
    <col min="14855" max="14855" width="13.140625" customWidth="1"/>
    <col min="14856" max="14858" width="9.140625" customWidth="1"/>
    <col min="15105" max="15105" width="6.7109375" customWidth="1"/>
    <col min="15106" max="15106" width="16.7109375" customWidth="1"/>
    <col min="15107" max="15107" width="51.7109375" customWidth="1"/>
    <col min="15108" max="15108" width="8.7109375" customWidth="1"/>
    <col min="15109" max="15110" width="9.140625" customWidth="1"/>
    <col min="15111" max="15111" width="13.140625" customWidth="1"/>
    <col min="15112" max="15114" width="9.140625" customWidth="1"/>
    <col min="15361" max="15361" width="6.7109375" customWidth="1"/>
    <col min="15362" max="15362" width="16.7109375" customWidth="1"/>
    <col min="15363" max="15363" width="51.7109375" customWidth="1"/>
    <col min="15364" max="15364" width="8.7109375" customWidth="1"/>
    <col min="15365" max="15366" width="9.140625" customWidth="1"/>
    <col min="15367" max="15367" width="13.140625" customWidth="1"/>
    <col min="15368" max="15370" width="9.140625" customWidth="1"/>
    <col min="15617" max="15617" width="6.7109375" customWidth="1"/>
    <col min="15618" max="15618" width="16.7109375" customWidth="1"/>
    <col min="15619" max="15619" width="51.7109375" customWidth="1"/>
    <col min="15620" max="15620" width="8.7109375" customWidth="1"/>
    <col min="15621" max="15622" width="9.140625" customWidth="1"/>
    <col min="15623" max="15623" width="13.140625" customWidth="1"/>
    <col min="15624" max="15626" width="9.140625" customWidth="1"/>
    <col min="15873" max="15873" width="6.7109375" customWidth="1"/>
    <col min="15874" max="15874" width="16.7109375" customWidth="1"/>
    <col min="15875" max="15875" width="51.7109375" customWidth="1"/>
    <col min="15876" max="15876" width="8.7109375" customWidth="1"/>
    <col min="15877" max="15878" width="9.140625" customWidth="1"/>
    <col min="15879" max="15879" width="13.140625" customWidth="1"/>
    <col min="15880" max="15882" width="9.140625" customWidth="1"/>
    <col min="16129" max="16129" width="6.7109375" customWidth="1"/>
    <col min="16130" max="16130" width="16.7109375" customWidth="1"/>
    <col min="16131" max="16131" width="51.7109375" customWidth="1"/>
    <col min="16132" max="16132" width="8.7109375" customWidth="1"/>
    <col min="16133" max="16134" width="9.140625" customWidth="1"/>
    <col min="16135" max="16135" width="13.140625" customWidth="1"/>
    <col min="16136" max="16138" width="9.140625" customWidth="1"/>
  </cols>
  <sheetData>
    <row r="1" spans="1:10">
      <c r="D1" s="99" t="s">
        <v>1096</v>
      </c>
    </row>
    <row r="2" spans="1:10">
      <c r="D2" s="102" t="s">
        <v>1090</v>
      </c>
    </row>
    <row r="3" spans="1:10">
      <c r="D3" s="102" t="s">
        <v>1089</v>
      </c>
    </row>
    <row r="4" spans="1:10">
      <c r="D4" s="99" t="s">
        <v>1085</v>
      </c>
    </row>
    <row r="6" spans="1:10" ht="39.6" customHeight="1">
      <c r="A6" s="130" t="s">
        <v>556</v>
      </c>
      <c r="B6" s="130"/>
      <c r="C6" s="130"/>
      <c r="D6" s="130"/>
    </row>
    <row r="7" spans="1:10" ht="15.75">
      <c r="A7" s="11" t="s">
        <v>557</v>
      </c>
      <c r="B7" s="11"/>
      <c r="C7" s="11"/>
      <c r="D7" s="11" t="s">
        <v>558</v>
      </c>
      <c r="E7" s="1"/>
      <c r="F7" s="1"/>
      <c r="G7" s="1"/>
      <c r="H7" s="1"/>
      <c r="I7" s="1"/>
      <c r="J7" s="1"/>
    </row>
    <row r="8" spans="1:10" ht="59.25" customHeight="1">
      <c r="A8" s="12" t="s">
        <v>559</v>
      </c>
      <c r="B8" s="12" t="s">
        <v>560</v>
      </c>
      <c r="C8" s="12" t="s">
        <v>561</v>
      </c>
      <c r="D8" s="12" t="s">
        <v>505</v>
      </c>
    </row>
    <row r="9" spans="1:10" ht="67.5">
      <c r="A9" s="13" t="s">
        <v>562</v>
      </c>
      <c r="B9" s="13" t="s">
        <v>563</v>
      </c>
      <c r="C9" s="14" t="s">
        <v>564</v>
      </c>
      <c r="D9" s="15">
        <v>123876.5</v>
      </c>
    </row>
    <row r="10" spans="1:10" ht="56.25">
      <c r="A10" s="13" t="s">
        <v>562</v>
      </c>
      <c r="B10" s="13" t="s">
        <v>565</v>
      </c>
      <c r="C10" s="14" t="s">
        <v>566</v>
      </c>
      <c r="D10" s="15">
        <v>219.9</v>
      </c>
    </row>
    <row r="11" spans="1:10" ht="72.75" customHeight="1">
      <c r="A11" s="13" t="s">
        <v>562</v>
      </c>
      <c r="B11" s="13" t="s">
        <v>567</v>
      </c>
      <c r="C11" s="14" t="s">
        <v>568</v>
      </c>
      <c r="D11" s="15">
        <v>37.9</v>
      </c>
    </row>
    <row r="12" spans="1:10" ht="48" customHeight="1">
      <c r="A12" s="13" t="s">
        <v>562</v>
      </c>
      <c r="B12" s="13" t="s">
        <v>569</v>
      </c>
      <c r="C12" s="14" t="s">
        <v>570</v>
      </c>
      <c r="D12" s="15">
        <v>-0.4</v>
      </c>
    </row>
    <row r="13" spans="1:10" ht="85.5" customHeight="1">
      <c r="A13" s="13" t="s">
        <v>562</v>
      </c>
      <c r="B13" s="13" t="s">
        <v>571</v>
      </c>
      <c r="C13" s="14" t="s">
        <v>572</v>
      </c>
      <c r="D13" s="15">
        <v>202.7</v>
      </c>
    </row>
    <row r="14" spans="1:10" ht="71.25" customHeight="1">
      <c r="A14" s="13" t="s">
        <v>562</v>
      </c>
      <c r="B14" s="13" t="s">
        <v>573</v>
      </c>
      <c r="C14" s="14" t="s">
        <v>574</v>
      </c>
      <c r="D14" s="15">
        <v>20.399999999999999</v>
      </c>
    </row>
    <row r="15" spans="1:10" ht="92.25" customHeight="1">
      <c r="A15" s="13" t="s">
        <v>562</v>
      </c>
      <c r="B15" s="13" t="s">
        <v>575</v>
      </c>
      <c r="C15" s="14" t="s">
        <v>576</v>
      </c>
      <c r="D15" s="15">
        <v>2.5</v>
      </c>
    </row>
    <row r="16" spans="1:10" ht="45">
      <c r="A16" s="13" t="s">
        <v>562</v>
      </c>
      <c r="B16" s="13" t="s">
        <v>577</v>
      </c>
      <c r="C16" s="16" t="s">
        <v>578</v>
      </c>
      <c r="D16" s="15">
        <v>469.1</v>
      </c>
    </row>
    <row r="17" spans="1:4" ht="33.75">
      <c r="A17" s="13" t="s">
        <v>562</v>
      </c>
      <c r="B17" s="13" t="s">
        <v>579</v>
      </c>
      <c r="C17" s="16" t="s">
        <v>580</v>
      </c>
      <c r="D17" s="15">
        <v>4.8</v>
      </c>
    </row>
    <row r="18" spans="1:4" ht="45" customHeight="1">
      <c r="A18" s="13" t="s">
        <v>562</v>
      </c>
      <c r="B18" s="13" t="s">
        <v>581</v>
      </c>
      <c r="C18" s="16" t="s">
        <v>582</v>
      </c>
      <c r="D18" s="15">
        <v>11.4</v>
      </c>
    </row>
    <row r="19" spans="1:4" ht="33.75">
      <c r="A19" s="13" t="s">
        <v>562</v>
      </c>
      <c r="B19" s="13" t="s">
        <v>583</v>
      </c>
      <c r="C19" s="16" t="s">
        <v>584</v>
      </c>
      <c r="D19" s="15">
        <v>0.8</v>
      </c>
    </row>
    <row r="20" spans="1:4" ht="69" customHeight="1">
      <c r="A20" s="13" t="s">
        <v>562</v>
      </c>
      <c r="B20" s="13" t="s">
        <v>585</v>
      </c>
      <c r="C20" s="14" t="s">
        <v>586</v>
      </c>
      <c r="D20" s="15">
        <v>288.5</v>
      </c>
    </row>
    <row r="21" spans="1:4" ht="67.5">
      <c r="A21" s="13" t="s">
        <v>502</v>
      </c>
      <c r="B21" s="13" t="s">
        <v>587</v>
      </c>
      <c r="C21" s="14" t="s">
        <v>588</v>
      </c>
      <c r="D21" s="15">
        <v>4694.1000000000004</v>
      </c>
    </row>
    <row r="22" spans="1:4" ht="78.75">
      <c r="A22" s="13" t="s">
        <v>502</v>
      </c>
      <c r="B22" s="13" t="s">
        <v>589</v>
      </c>
      <c r="C22" s="14" t="s">
        <v>590</v>
      </c>
      <c r="D22" s="15">
        <v>34.5</v>
      </c>
    </row>
    <row r="23" spans="1:4" ht="67.5">
      <c r="A23" s="13" t="s">
        <v>502</v>
      </c>
      <c r="B23" s="13" t="s">
        <v>591</v>
      </c>
      <c r="C23" s="14" t="s">
        <v>592</v>
      </c>
      <c r="D23" s="15">
        <v>6271.4</v>
      </c>
    </row>
    <row r="24" spans="1:4" ht="67.5">
      <c r="A24" s="13" t="s">
        <v>502</v>
      </c>
      <c r="B24" s="13" t="s">
        <v>593</v>
      </c>
      <c r="C24" s="14" t="s">
        <v>594</v>
      </c>
      <c r="D24" s="15">
        <v>-687.4</v>
      </c>
    </row>
    <row r="25" spans="1:4" ht="33.75">
      <c r="A25" s="13" t="s">
        <v>562</v>
      </c>
      <c r="B25" s="13" t="s">
        <v>595</v>
      </c>
      <c r="C25" s="16" t="s">
        <v>596</v>
      </c>
      <c r="D25" s="15">
        <v>7104.9</v>
      </c>
    </row>
    <row r="26" spans="1:4" ht="22.5">
      <c r="A26" s="13" t="s">
        <v>562</v>
      </c>
      <c r="B26" s="13" t="s">
        <v>597</v>
      </c>
      <c r="C26" s="16" t="s">
        <v>598</v>
      </c>
      <c r="D26" s="15">
        <v>66.8</v>
      </c>
    </row>
    <row r="27" spans="1:4" ht="33.75">
      <c r="A27" s="13" t="s">
        <v>562</v>
      </c>
      <c r="B27" s="13" t="s">
        <v>599</v>
      </c>
      <c r="C27" s="16" t="s">
        <v>600</v>
      </c>
      <c r="D27" s="15">
        <v>18.399999999999999</v>
      </c>
    </row>
    <row r="28" spans="1:4" ht="22.5">
      <c r="A28" s="13" t="s">
        <v>562</v>
      </c>
      <c r="B28" s="13" t="s">
        <v>601</v>
      </c>
      <c r="C28" s="16" t="s">
        <v>602</v>
      </c>
      <c r="D28" s="15">
        <v>-0.7</v>
      </c>
    </row>
    <row r="29" spans="1:4" ht="45">
      <c r="A29" s="13" t="s">
        <v>562</v>
      </c>
      <c r="B29" s="13" t="s">
        <v>603</v>
      </c>
      <c r="C29" s="16" t="s">
        <v>604</v>
      </c>
      <c r="D29" s="15">
        <v>390.7</v>
      </c>
    </row>
    <row r="30" spans="1:4" ht="33.75">
      <c r="A30" s="13" t="s">
        <v>562</v>
      </c>
      <c r="B30" s="13" t="s">
        <v>605</v>
      </c>
      <c r="C30" s="16" t="s">
        <v>606</v>
      </c>
      <c r="D30" s="15">
        <v>0.1</v>
      </c>
    </row>
    <row r="31" spans="1:4" ht="45">
      <c r="A31" s="13" t="s">
        <v>562</v>
      </c>
      <c r="B31" s="13" t="s">
        <v>607</v>
      </c>
      <c r="C31" s="16" t="s">
        <v>608</v>
      </c>
      <c r="D31" s="15">
        <v>4114</v>
      </c>
    </row>
    <row r="32" spans="1:4" ht="33.75">
      <c r="A32" s="13" t="s">
        <v>562</v>
      </c>
      <c r="B32" s="13" t="s">
        <v>609</v>
      </c>
      <c r="C32" s="16" t="s">
        <v>610</v>
      </c>
      <c r="D32" s="15">
        <v>128.69999999999999</v>
      </c>
    </row>
    <row r="33" spans="1:4" ht="33.75">
      <c r="A33" s="13" t="s">
        <v>562</v>
      </c>
      <c r="B33" s="13" t="s">
        <v>611</v>
      </c>
      <c r="C33" s="16" t="s">
        <v>612</v>
      </c>
      <c r="D33" s="15">
        <v>7404.7</v>
      </c>
    </row>
    <row r="34" spans="1:4">
      <c r="A34" s="13" t="s">
        <v>562</v>
      </c>
      <c r="B34" s="13" t="s">
        <v>613</v>
      </c>
      <c r="C34" s="16" t="s">
        <v>614</v>
      </c>
      <c r="D34" s="15">
        <v>71.7</v>
      </c>
    </row>
    <row r="35" spans="1:4" ht="33.75">
      <c r="A35" s="13" t="s">
        <v>562</v>
      </c>
      <c r="B35" s="13" t="s">
        <v>615</v>
      </c>
      <c r="C35" s="16" t="s">
        <v>616</v>
      </c>
      <c r="D35" s="15">
        <v>-0.2</v>
      </c>
    </row>
    <row r="36" spans="1:4" ht="33.75">
      <c r="A36" s="13" t="s">
        <v>562</v>
      </c>
      <c r="B36" s="13" t="s">
        <v>617</v>
      </c>
      <c r="C36" s="16" t="s">
        <v>618</v>
      </c>
      <c r="D36" s="15">
        <v>19578.400000000001</v>
      </c>
    </row>
    <row r="37" spans="1:4" ht="22.5">
      <c r="A37" s="13" t="s">
        <v>562</v>
      </c>
      <c r="B37" s="13" t="s">
        <v>619</v>
      </c>
      <c r="C37" s="16" t="s">
        <v>620</v>
      </c>
      <c r="D37" s="15">
        <v>407.9</v>
      </c>
    </row>
    <row r="38" spans="1:4" ht="45">
      <c r="A38" s="13" t="s">
        <v>562</v>
      </c>
      <c r="B38" s="13" t="s">
        <v>621</v>
      </c>
      <c r="C38" s="16" t="s">
        <v>622</v>
      </c>
      <c r="D38" s="15">
        <v>7931.8</v>
      </c>
    </row>
    <row r="39" spans="1:4" ht="33.75">
      <c r="A39" s="13" t="s">
        <v>562</v>
      </c>
      <c r="B39" s="13" t="s">
        <v>623</v>
      </c>
      <c r="C39" s="16" t="s">
        <v>624</v>
      </c>
      <c r="D39" s="15">
        <v>65.099999999999994</v>
      </c>
    </row>
    <row r="40" spans="1:4" ht="45">
      <c r="A40" s="13" t="s">
        <v>562</v>
      </c>
      <c r="B40" s="13" t="s">
        <v>625</v>
      </c>
      <c r="C40" s="16" t="s">
        <v>626</v>
      </c>
      <c r="D40" s="15">
        <v>0.9</v>
      </c>
    </row>
    <row r="41" spans="1:4" ht="45">
      <c r="A41" s="13" t="s">
        <v>562</v>
      </c>
      <c r="B41" s="13" t="s">
        <v>627</v>
      </c>
      <c r="C41" s="16" t="s">
        <v>628</v>
      </c>
      <c r="D41" s="15">
        <v>1515.2</v>
      </c>
    </row>
    <row r="42" spans="1:4" ht="33.75">
      <c r="A42" s="13" t="s">
        <v>562</v>
      </c>
      <c r="B42" s="13" t="s">
        <v>629</v>
      </c>
      <c r="C42" s="16" t="s">
        <v>630</v>
      </c>
      <c r="D42" s="15">
        <v>18.7</v>
      </c>
    </row>
    <row r="43" spans="1:4" ht="44.25" customHeight="1">
      <c r="A43" s="13" t="s">
        <v>562</v>
      </c>
      <c r="B43" s="13" t="s">
        <v>631</v>
      </c>
      <c r="C43" s="14" t="s">
        <v>632</v>
      </c>
      <c r="D43" s="15">
        <v>2407.8000000000002</v>
      </c>
    </row>
    <row r="44" spans="1:4" ht="45">
      <c r="A44" s="13" t="s">
        <v>633</v>
      </c>
      <c r="B44" s="13" t="s">
        <v>634</v>
      </c>
      <c r="C44" s="16" t="s">
        <v>635</v>
      </c>
      <c r="D44" s="15">
        <v>2</v>
      </c>
    </row>
    <row r="45" spans="1:4" ht="22.5">
      <c r="A45" s="13" t="s">
        <v>636</v>
      </c>
      <c r="B45" s="13" t="s">
        <v>637</v>
      </c>
      <c r="C45" s="16" t="s">
        <v>638</v>
      </c>
      <c r="D45" s="15">
        <v>20</v>
      </c>
    </row>
    <row r="46" spans="1:4" ht="44.25" customHeight="1">
      <c r="A46" s="13" t="s">
        <v>639</v>
      </c>
      <c r="B46" s="13" t="s">
        <v>640</v>
      </c>
      <c r="C46" s="14" t="s">
        <v>641</v>
      </c>
      <c r="D46" s="15">
        <v>22927.3</v>
      </c>
    </row>
    <row r="47" spans="1:4" ht="56.25">
      <c r="A47" s="13" t="s">
        <v>639</v>
      </c>
      <c r="B47" s="13" t="s">
        <v>642</v>
      </c>
      <c r="C47" s="14" t="s">
        <v>643</v>
      </c>
      <c r="D47" s="15">
        <v>37.299999999999997</v>
      </c>
    </row>
    <row r="48" spans="1:4" ht="45">
      <c r="A48" s="13" t="s">
        <v>639</v>
      </c>
      <c r="B48" s="13" t="s">
        <v>644</v>
      </c>
      <c r="C48" s="16" t="s">
        <v>645</v>
      </c>
      <c r="D48" s="15">
        <v>256.39999999999998</v>
      </c>
    </row>
    <row r="49" spans="1:4" ht="22.5">
      <c r="A49" s="13" t="s">
        <v>639</v>
      </c>
      <c r="B49" s="13" t="s">
        <v>646</v>
      </c>
      <c r="C49" s="16" t="s">
        <v>647</v>
      </c>
      <c r="D49" s="15">
        <v>3846.4</v>
      </c>
    </row>
    <row r="50" spans="1:4" ht="33.75">
      <c r="A50" s="13" t="s">
        <v>639</v>
      </c>
      <c r="B50" s="13" t="s">
        <v>648</v>
      </c>
      <c r="C50" s="16" t="s">
        <v>649</v>
      </c>
      <c r="D50" s="15">
        <v>0.3</v>
      </c>
    </row>
    <row r="51" spans="1:4" ht="33.75">
      <c r="A51" s="13" t="s">
        <v>639</v>
      </c>
      <c r="B51" s="13" t="s">
        <v>650</v>
      </c>
      <c r="C51" s="16" t="s">
        <v>651</v>
      </c>
      <c r="D51" s="15">
        <v>25</v>
      </c>
    </row>
    <row r="52" spans="1:4" ht="44.25" customHeight="1">
      <c r="A52" s="13" t="s">
        <v>639</v>
      </c>
      <c r="B52" s="13" t="s">
        <v>652</v>
      </c>
      <c r="C52" s="16" t="s">
        <v>653</v>
      </c>
      <c r="D52" s="15">
        <v>276.7</v>
      </c>
    </row>
    <row r="53" spans="1:4" ht="22.5">
      <c r="A53" s="13" t="s">
        <v>654</v>
      </c>
      <c r="B53" s="13" t="s">
        <v>655</v>
      </c>
      <c r="C53" s="16" t="s">
        <v>656</v>
      </c>
      <c r="D53" s="15">
        <v>0</v>
      </c>
    </row>
    <row r="54" spans="1:4" ht="45">
      <c r="A54" s="13" t="s">
        <v>654</v>
      </c>
      <c r="B54" s="13" t="s">
        <v>657</v>
      </c>
      <c r="C54" s="16" t="s">
        <v>658</v>
      </c>
      <c r="D54" s="15">
        <v>2273.8000000000002</v>
      </c>
    </row>
    <row r="55" spans="1:4" ht="36.75" customHeight="1">
      <c r="A55" s="13" t="s">
        <v>654</v>
      </c>
      <c r="B55" s="13" t="s">
        <v>659</v>
      </c>
      <c r="C55" s="16" t="s">
        <v>660</v>
      </c>
      <c r="D55" s="15">
        <v>0</v>
      </c>
    </row>
    <row r="56" spans="1:4" ht="33.75">
      <c r="A56" s="13" t="s">
        <v>654</v>
      </c>
      <c r="B56" s="13" t="s">
        <v>661</v>
      </c>
      <c r="C56" s="16" t="s">
        <v>662</v>
      </c>
      <c r="D56" s="15">
        <v>58.4</v>
      </c>
    </row>
    <row r="57" spans="1:4" ht="49.5" customHeight="1">
      <c r="A57" s="13" t="s">
        <v>654</v>
      </c>
      <c r="B57" s="13" t="s">
        <v>663</v>
      </c>
      <c r="C57" s="14" t="s">
        <v>664</v>
      </c>
      <c r="D57" s="15">
        <v>5.0999999999999996</v>
      </c>
    </row>
    <row r="58" spans="1:4">
      <c r="A58" s="13" t="s">
        <v>633</v>
      </c>
      <c r="B58" s="13" t="s">
        <v>665</v>
      </c>
      <c r="C58" s="16" t="s">
        <v>666</v>
      </c>
      <c r="D58" s="15">
        <v>746.2</v>
      </c>
    </row>
    <row r="59" spans="1:4">
      <c r="A59" s="13" t="s">
        <v>639</v>
      </c>
      <c r="B59" s="13" t="s">
        <v>665</v>
      </c>
      <c r="C59" s="16" t="s">
        <v>666</v>
      </c>
      <c r="D59" s="15">
        <v>1508.8</v>
      </c>
    </row>
    <row r="60" spans="1:4">
      <c r="A60" s="13" t="s">
        <v>667</v>
      </c>
      <c r="B60" s="13" t="s">
        <v>665</v>
      </c>
      <c r="C60" s="16" t="s">
        <v>666</v>
      </c>
      <c r="D60" s="15">
        <v>78.2</v>
      </c>
    </row>
    <row r="61" spans="1:4">
      <c r="A61" s="13" t="s">
        <v>668</v>
      </c>
      <c r="B61" s="13" t="s">
        <v>665</v>
      </c>
      <c r="C61" s="16" t="s">
        <v>666</v>
      </c>
      <c r="D61" s="15">
        <v>52.1</v>
      </c>
    </row>
    <row r="62" spans="1:4">
      <c r="A62" s="13" t="s">
        <v>669</v>
      </c>
      <c r="B62" s="13" t="s">
        <v>665</v>
      </c>
      <c r="C62" s="16" t="s">
        <v>666</v>
      </c>
      <c r="D62" s="15">
        <v>0</v>
      </c>
    </row>
    <row r="63" spans="1:4" ht="55.5" customHeight="1">
      <c r="A63" s="13" t="s">
        <v>639</v>
      </c>
      <c r="B63" s="13" t="s">
        <v>670</v>
      </c>
      <c r="C63" s="14" t="s">
        <v>671</v>
      </c>
      <c r="D63" s="15">
        <v>1139.4000000000001</v>
      </c>
    </row>
    <row r="64" spans="1:4" ht="33.75">
      <c r="A64" s="13" t="s">
        <v>639</v>
      </c>
      <c r="B64" s="13" t="s">
        <v>672</v>
      </c>
      <c r="C64" s="16" t="s">
        <v>673</v>
      </c>
      <c r="D64" s="15">
        <v>917.1</v>
      </c>
    </row>
    <row r="65" spans="1:4" ht="48" customHeight="1">
      <c r="A65" s="13" t="s">
        <v>562</v>
      </c>
      <c r="B65" s="13" t="s">
        <v>674</v>
      </c>
      <c r="C65" s="14" t="s">
        <v>675</v>
      </c>
      <c r="D65" s="15">
        <v>12.4</v>
      </c>
    </row>
    <row r="66" spans="1:4" ht="56.25">
      <c r="A66" s="13" t="s">
        <v>562</v>
      </c>
      <c r="B66" s="13" t="s">
        <v>676</v>
      </c>
      <c r="C66" s="14" t="s">
        <v>677</v>
      </c>
      <c r="D66" s="15">
        <v>9.9</v>
      </c>
    </row>
    <row r="67" spans="1:4" ht="60" customHeight="1">
      <c r="A67" s="13" t="s">
        <v>562</v>
      </c>
      <c r="B67" s="13" t="s">
        <v>678</v>
      </c>
      <c r="C67" s="14" t="s">
        <v>679</v>
      </c>
      <c r="D67" s="15">
        <v>10</v>
      </c>
    </row>
    <row r="68" spans="1:4" ht="59.25" customHeight="1">
      <c r="A68" s="13" t="s">
        <v>680</v>
      </c>
      <c r="B68" s="13" t="s">
        <v>681</v>
      </c>
      <c r="C68" s="14" t="s">
        <v>682</v>
      </c>
      <c r="D68" s="15">
        <v>30</v>
      </c>
    </row>
    <row r="69" spans="1:4" ht="22.5">
      <c r="A69" s="13" t="s">
        <v>683</v>
      </c>
      <c r="B69" s="13" t="s">
        <v>684</v>
      </c>
      <c r="C69" s="16" t="s">
        <v>685</v>
      </c>
      <c r="D69" s="15">
        <v>30</v>
      </c>
    </row>
    <row r="70" spans="1:4" ht="35.25" customHeight="1">
      <c r="A70" s="13" t="s">
        <v>686</v>
      </c>
      <c r="B70" s="13" t="s">
        <v>687</v>
      </c>
      <c r="C70" s="16" t="s">
        <v>688</v>
      </c>
      <c r="D70" s="15">
        <v>52</v>
      </c>
    </row>
    <row r="71" spans="1:4" ht="59.25" customHeight="1">
      <c r="A71" s="13" t="s">
        <v>680</v>
      </c>
      <c r="B71" s="13" t="s">
        <v>689</v>
      </c>
      <c r="C71" s="14" t="s">
        <v>690</v>
      </c>
      <c r="D71" s="15">
        <v>12.4</v>
      </c>
    </row>
    <row r="72" spans="1:4" ht="45">
      <c r="A72" s="13" t="s">
        <v>691</v>
      </c>
      <c r="B72" s="13" t="s">
        <v>692</v>
      </c>
      <c r="C72" s="16" t="s">
        <v>693</v>
      </c>
      <c r="D72" s="15">
        <v>10</v>
      </c>
    </row>
    <row r="73" spans="1:4" ht="45">
      <c r="A73" s="13" t="s">
        <v>639</v>
      </c>
      <c r="B73" s="13" t="s">
        <v>692</v>
      </c>
      <c r="C73" s="16" t="s">
        <v>693</v>
      </c>
      <c r="D73" s="15">
        <v>16.3</v>
      </c>
    </row>
    <row r="74" spans="1:4" ht="67.5">
      <c r="A74" s="13" t="s">
        <v>694</v>
      </c>
      <c r="B74" s="13" t="s">
        <v>695</v>
      </c>
      <c r="C74" s="14" t="s">
        <v>696</v>
      </c>
      <c r="D74" s="15">
        <v>3</v>
      </c>
    </row>
    <row r="75" spans="1:4" ht="22.5">
      <c r="A75" s="13" t="s">
        <v>697</v>
      </c>
      <c r="B75" s="13" t="s">
        <v>698</v>
      </c>
      <c r="C75" s="16" t="s">
        <v>699</v>
      </c>
      <c r="D75" s="15">
        <v>2534.8000000000002</v>
      </c>
    </row>
    <row r="76" spans="1:4" ht="37.5" customHeight="1">
      <c r="A76" s="13" t="s">
        <v>697</v>
      </c>
      <c r="B76" s="13" t="s">
        <v>700</v>
      </c>
      <c r="C76" s="16" t="s">
        <v>701</v>
      </c>
      <c r="D76" s="15">
        <v>300</v>
      </c>
    </row>
    <row r="77" spans="1:4" ht="60" customHeight="1">
      <c r="A77" s="13" t="s">
        <v>702</v>
      </c>
      <c r="B77" s="13" t="s">
        <v>703</v>
      </c>
      <c r="C77" s="14" t="s">
        <v>704</v>
      </c>
      <c r="D77" s="15">
        <v>25</v>
      </c>
    </row>
    <row r="78" spans="1:4" ht="58.5" customHeight="1">
      <c r="A78" s="13" t="s">
        <v>705</v>
      </c>
      <c r="B78" s="13" t="s">
        <v>703</v>
      </c>
      <c r="C78" s="14" t="s">
        <v>704</v>
      </c>
      <c r="D78" s="15">
        <v>6</v>
      </c>
    </row>
    <row r="79" spans="1:4" ht="58.5" customHeight="1">
      <c r="A79" s="13" t="s">
        <v>562</v>
      </c>
      <c r="B79" s="13" t="s">
        <v>703</v>
      </c>
      <c r="C79" s="14" t="s">
        <v>704</v>
      </c>
      <c r="D79" s="15">
        <v>4.7</v>
      </c>
    </row>
    <row r="80" spans="1:4" ht="58.5" customHeight="1">
      <c r="A80" s="13" t="s">
        <v>680</v>
      </c>
      <c r="B80" s="13" t="s">
        <v>703</v>
      </c>
      <c r="C80" s="14" t="s">
        <v>704</v>
      </c>
      <c r="D80" s="15">
        <v>3.1</v>
      </c>
    </row>
    <row r="81" spans="1:4" ht="22.5">
      <c r="A81" s="13" t="s">
        <v>683</v>
      </c>
      <c r="B81" s="13" t="s">
        <v>706</v>
      </c>
      <c r="C81" s="16" t="s">
        <v>707</v>
      </c>
      <c r="D81" s="15">
        <v>1</v>
      </c>
    </row>
    <row r="82" spans="1:4" ht="22.5">
      <c r="A82" s="13" t="s">
        <v>708</v>
      </c>
      <c r="B82" s="13" t="s">
        <v>706</v>
      </c>
      <c r="C82" s="16" t="s">
        <v>707</v>
      </c>
      <c r="D82" s="15">
        <v>58</v>
      </c>
    </row>
    <row r="83" spans="1:4" ht="22.5">
      <c r="A83" s="13" t="s">
        <v>709</v>
      </c>
      <c r="B83" s="13" t="s">
        <v>706</v>
      </c>
      <c r="C83" s="16" t="s">
        <v>707</v>
      </c>
      <c r="D83" s="15">
        <v>50</v>
      </c>
    </row>
    <row r="84" spans="1:4" ht="22.5">
      <c r="A84" s="13" t="s">
        <v>633</v>
      </c>
      <c r="B84" s="13" t="s">
        <v>706</v>
      </c>
      <c r="C84" s="16" t="s">
        <v>707</v>
      </c>
      <c r="D84" s="15">
        <v>41.8</v>
      </c>
    </row>
    <row r="85" spans="1:4" ht="22.5">
      <c r="A85" s="13" t="s">
        <v>669</v>
      </c>
      <c r="B85" s="13" t="s">
        <v>706</v>
      </c>
      <c r="C85" s="16" t="s">
        <v>707</v>
      </c>
      <c r="D85" s="15">
        <v>2.4</v>
      </c>
    </row>
    <row r="86" spans="1:4" ht="47.25" customHeight="1">
      <c r="A86" s="13" t="s">
        <v>680</v>
      </c>
      <c r="B86" s="13" t="s">
        <v>710</v>
      </c>
      <c r="C86" s="16" t="s">
        <v>711</v>
      </c>
      <c r="D86" s="15">
        <v>1426.8</v>
      </c>
    </row>
    <row r="87" spans="1:4">
      <c r="A87" s="13" t="s">
        <v>633</v>
      </c>
      <c r="B87" s="13" t="s">
        <v>712</v>
      </c>
      <c r="C87" s="16" t="s">
        <v>713</v>
      </c>
      <c r="D87" s="15">
        <v>-51.2</v>
      </c>
    </row>
    <row r="88" spans="1:4">
      <c r="A88" s="13" t="s">
        <v>639</v>
      </c>
      <c r="B88" s="13" t="s">
        <v>712</v>
      </c>
      <c r="C88" s="16" t="s">
        <v>713</v>
      </c>
      <c r="D88" s="15">
        <v>-1.6</v>
      </c>
    </row>
    <row r="89" spans="1:4">
      <c r="A89" s="13" t="s">
        <v>669</v>
      </c>
      <c r="B89" s="13" t="s">
        <v>712</v>
      </c>
      <c r="C89" s="16" t="s">
        <v>713</v>
      </c>
      <c r="D89" s="15">
        <v>1.6</v>
      </c>
    </row>
    <row r="90" spans="1:4">
      <c r="A90" s="13" t="s">
        <v>639</v>
      </c>
      <c r="B90" s="13" t="s">
        <v>714</v>
      </c>
      <c r="C90" s="16" t="s">
        <v>715</v>
      </c>
      <c r="D90" s="15">
        <v>197.1</v>
      </c>
    </row>
    <row r="91" spans="1:4" ht="22.5">
      <c r="A91" s="13" t="s">
        <v>716</v>
      </c>
      <c r="B91" s="13" t="s">
        <v>717</v>
      </c>
      <c r="C91" s="16" t="s">
        <v>718</v>
      </c>
      <c r="D91" s="15">
        <v>110640.2</v>
      </c>
    </row>
    <row r="92" spans="1:4">
      <c r="A92" s="13" t="s">
        <v>716</v>
      </c>
      <c r="B92" s="13" t="s">
        <v>719</v>
      </c>
      <c r="C92" s="16" t="s">
        <v>720</v>
      </c>
      <c r="D92" s="15">
        <v>28205.1</v>
      </c>
    </row>
    <row r="93" spans="1:4" ht="67.5">
      <c r="A93" s="13" t="s">
        <v>639</v>
      </c>
      <c r="B93" s="13" t="s">
        <v>721</v>
      </c>
      <c r="C93" s="14" t="s">
        <v>722</v>
      </c>
      <c r="D93" s="15">
        <v>22705.8</v>
      </c>
    </row>
    <row r="94" spans="1:4" ht="22.5">
      <c r="A94" s="13" t="s">
        <v>639</v>
      </c>
      <c r="B94" s="13" t="s">
        <v>723</v>
      </c>
      <c r="C94" s="16" t="s">
        <v>724</v>
      </c>
      <c r="D94" s="15">
        <v>1101</v>
      </c>
    </row>
    <row r="95" spans="1:4" ht="17.25" customHeight="1">
      <c r="A95" s="13" t="s">
        <v>668</v>
      </c>
      <c r="B95" s="13" t="s">
        <v>725</v>
      </c>
      <c r="C95" s="16" t="s">
        <v>726</v>
      </c>
      <c r="D95" s="15">
        <v>95</v>
      </c>
    </row>
    <row r="96" spans="1:4" ht="45">
      <c r="A96" s="13" t="s">
        <v>633</v>
      </c>
      <c r="B96" s="13" t="s">
        <v>727</v>
      </c>
      <c r="C96" s="16" t="s">
        <v>728</v>
      </c>
      <c r="D96" s="15">
        <v>438.8</v>
      </c>
    </row>
    <row r="97" spans="1:4" ht="22.5">
      <c r="A97" s="13" t="s">
        <v>636</v>
      </c>
      <c r="B97" s="13" t="s">
        <v>729</v>
      </c>
      <c r="C97" s="16" t="s">
        <v>730</v>
      </c>
      <c r="D97" s="15">
        <v>11655.4</v>
      </c>
    </row>
    <row r="98" spans="1:4">
      <c r="A98" s="13" t="s">
        <v>633</v>
      </c>
      <c r="B98" s="13" t="s">
        <v>731</v>
      </c>
      <c r="C98" s="16" t="s">
        <v>732</v>
      </c>
      <c r="D98" s="15">
        <v>34177.9</v>
      </c>
    </row>
    <row r="99" spans="1:4">
      <c r="A99" s="13" t="s">
        <v>639</v>
      </c>
      <c r="B99" s="13" t="s">
        <v>731</v>
      </c>
      <c r="C99" s="16" t="s">
        <v>732</v>
      </c>
      <c r="D99" s="15">
        <v>3547.3</v>
      </c>
    </row>
    <row r="100" spans="1:4">
      <c r="A100" s="13" t="s">
        <v>667</v>
      </c>
      <c r="B100" s="13" t="s">
        <v>731</v>
      </c>
      <c r="C100" s="16" t="s">
        <v>732</v>
      </c>
      <c r="D100" s="15">
        <v>11805.3</v>
      </c>
    </row>
    <row r="101" spans="1:4">
      <c r="A101" s="13" t="s">
        <v>668</v>
      </c>
      <c r="B101" s="13" t="s">
        <v>731</v>
      </c>
      <c r="C101" s="16" t="s">
        <v>732</v>
      </c>
      <c r="D101" s="15">
        <v>8851.1</v>
      </c>
    </row>
    <row r="102" spans="1:4">
      <c r="A102" s="13" t="s">
        <v>636</v>
      </c>
      <c r="B102" s="13" t="s">
        <v>731</v>
      </c>
      <c r="C102" s="16" t="s">
        <v>732</v>
      </c>
      <c r="D102" s="15">
        <v>54015.3</v>
      </c>
    </row>
    <row r="103" spans="1:4" ht="22.5">
      <c r="A103" s="13" t="s">
        <v>633</v>
      </c>
      <c r="B103" s="13" t="s">
        <v>733</v>
      </c>
      <c r="C103" s="16" t="s">
        <v>734</v>
      </c>
      <c r="D103" s="15">
        <v>1279.2</v>
      </c>
    </row>
    <row r="104" spans="1:4" ht="22.5">
      <c r="A104" s="13" t="s">
        <v>639</v>
      </c>
      <c r="B104" s="13" t="s">
        <v>733</v>
      </c>
      <c r="C104" s="16" t="s">
        <v>734</v>
      </c>
      <c r="D104" s="15">
        <v>87.9</v>
      </c>
    </row>
    <row r="105" spans="1:4" ht="22.5">
      <c r="A105" s="13" t="s">
        <v>667</v>
      </c>
      <c r="B105" s="13" t="s">
        <v>733</v>
      </c>
      <c r="C105" s="16" t="s">
        <v>734</v>
      </c>
      <c r="D105" s="15">
        <v>252846.4</v>
      </c>
    </row>
    <row r="106" spans="1:4" ht="22.5">
      <c r="A106" s="13" t="s">
        <v>668</v>
      </c>
      <c r="B106" s="13" t="s">
        <v>733</v>
      </c>
      <c r="C106" s="16" t="s">
        <v>734</v>
      </c>
      <c r="D106" s="15">
        <v>233.2</v>
      </c>
    </row>
    <row r="107" spans="1:4" ht="22.5">
      <c r="A107" s="13" t="s">
        <v>636</v>
      </c>
      <c r="B107" s="13" t="s">
        <v>733</v>
      </c>
      <c r="C107" s="16" t="s">
        <v>734</v>
      </c>
      <c r="D107" s="15">
        <v>436.9</v>
      </c>
    </row>
    <row r="108" spans="1:4" ht="45">
      <c r="A108" s="13" t="s">
        <v>639</v>
      </c>
      <c r="B108" s="13" t="s">
        <v>735</v>
      </c>
      <c r="C108" s="16" t="s">
        <v>736</v>
      </c>
      <c r="D108" s="15">
        <v>8921.6</v>
      </c>
    </row>
    <row r="109" spans="1:4" ht="27" customHeight="1">
      <c r="A109" s="13" t="s">
        <v>633</v>
      </c>
      <c r="B109" s="13" t="s">
        <v>737</v>
      </c>
      <c r="C109" s="16" t="s">
        <v>738</v>
      </c>
      <c r="D109" s="15">
        <v>1324.9</v>
      </c>
    </row>
    <row r="110" spans="1:4" ht="40.5" customHeight="1">
      <c r="A110" s="13" t="s">
        <v>633</v>
      </c>
      <c r="B110" s="13" t="s">
        <v>739</v>
      </c>
      <c r="C110" s="16" t="s">
        <v>740</v>
      </c>
      <c r="D110" s="15">
        <v>3.7</v>
      </c>
    </row>
    <row r="111" spans="1:4" ht="67.5">
      <c r="A111" s="13" t="s">
        <v>639</v>
      </c>
      <c r="B111" s="13" t="s">
        <v>741</v>
      </c>
      <c r="C111" s="14" t="s">
        <v>742</v>
      </c>
      <c r="D111" s="15">
        <v>1556.4</v>
      </c>
    </row>
    <row r="112" spans="1:4" ht="39.75" customHeight="1">
      <c r="A112" s="13" t="s">
        <v>639</v>
      </c>
      <c r="B112" s="13" t="s">
        <v>743</v>
      </c>
      <c r="C112" s="16" t="s">
        <v>744</v>
      </c>
      <c r="D112" s="15">
        <v>729.1</v>
      </c>
    </row>
    <row r="113" spans="1:4" ht="45">
      <c r="A113" s="13" t="s">
        <v>639</v>
      </c>
      <c r="B113" s="13" t="s">
        <v>745</v>
      </c>
      <c r="C113" s="16" t="s">
        <v>746</v>
      </c>
      <c r="D113" s="15">
        <v>3112.8</v>
      </c>
    </row>
    <row r="114" spans="1:4" ht="22.5">
      <c r="A114" s="13" t="s">
        <v>633</v>
      </c>
      <c r="B114" s="13" t="s">
        <v>747</v>
      </c>
      <c r="C114" s="16" t="s">
        <v>748</v>
      </c>
      <c r="D114" s="15">
        <v>1431.5</v>
      </c>
    </row>
    <row r="115" spans="1:4">
      <c r="A115" s="13" t="s">
        <v>639</v>
      </c>
      <c r="B115" s="13" t="s">
        <v>749</v>
      </c>
      <c r="C115" s="16" t="s">
        <v>750</v>
      </c>
      <c r="D115" s="15">
        <v>2134.5</v>
      </c>
    </row>
    <row r="116" spans="1:4" ht="22.5">
      <c r="A116" s="13" t="s">
        <v>633</v>
      </c>
      <c r="B116" s="13" t="s">
        <v>751</v>
      </c>
      <c r="C116" s="16" t="s">
        <v>752</v>
      </c>
      <c r="D116" s="15">
        <v>1323.1</v>
      </c>
    </row>
    <row r="117" spans="1:4" ht="22.5">
      <c r="A117" s="13" t="s">
        <v>639</v>
      </c>
      <c r="B117" s="13" t="s">
        <v>751</v>
      </c>
      <c r="C117" s="16" t="s">
        <v>752</v>
      </c>
      <c r="D117" s="15">
        <v>7525</v>
      </c>
    </row>
    <row r="118" spans="1:4" ht="22.5">
      <c r="A118" s="13" t="s">
        <v>667</v>
      </c>
      <c r="B118" s="13" t="s">
        <v>751</v>
      </c>
      <c r="C118" s="16" t="s">
        <v>752</v>
      </c>
      <c r="D118" s="15">
        <v>35</v>
      </c>
    </row>
    <row r="119" spans="1:4" ht="22.5">
      <c r="A119" s="13" t="s">
        <v>668</v>
      </c>
      <c r="B119" s="13" t="s">
        <v>751</v>
      </c>
      <c r="C119" s="16" t="s">
        <v>752</v>
      </c>
      <c r="D119" s="15">
        <v>969.7</v>
      </c>
    </row>
    <row r="120" spans="1:4" ht="22.5">
      <c r="A120" s="13" t="s">
        <v>636</v>
      </c>
      <c r="B120" s="13" t="s">
        <v>751</v>
      </c>
      <c r="C120" s="16" t="s">
        <v>752</v>
      </c>
      <c r="D120" s="15">
        <v>1504.8</v>
      </c>
    </row>
    <row r="121" spans="1:4">
      <c r="A121" s="13" t="s">
        <v>667</v>
      </c>
      <c r="B121" s="13" t="s">
        <v>753</v>
      </c>
      <c r="C121" s="16" t="s">
        <v>754</v>
      </c>
      <c r="D121" s="15">
        <v>1500</v>
      </c>
    </row>
    <row r="122" spans="1:4" ht="33.75">
      <c r="A122" s="13" t="s">
        <v>667</v>
      </c>
      <c r="B122" s="13" t="s">
        <v>755</v>
      </c>
      <c r="C122" s="16" t="s">
        <v>756</v>
      </c>
      <c r="D122" s="15">
        <v>243.9</v>
      </c>
    </row>
    <row r="123" spans="1:4" ht="33.75">
      <c r="A123" s="13" t="s">
        <v>667</v>
      </c>
      <c r="B123" s="13" t="s">
        <v>757</v>
      </c>
      <c r="C123" s="16" t="s">
        <v>758</v>
      </c>
      <c r="D123" s="15">
        <v>130.30000000000001</v>
      </c>
    </row>
    <row r="124" spans="1:4" ht="25.5" customHeight="1">
      <c r="A124" s="13" t="s">
        <v>668</v>
      </c>
      <c r="B124" s="13" t="s">
        <v>759</v>
      </c>
      <c r="C124" s="16" t="s">
        <v>760</v>
      </c>
      <c r="D124" s="15">
        <v>219.9</v>
      </c>
    </row>
    <row r="125" spans="1:4" ht="22.5">
      <c r="A125" s="13" t="s">
        <v>668</v>
      </c>
      <c r="B125" s="13" t="s">
        <v>761</v>
      </c>
      <c r="C125" s="16" t="s">
        <v>762</v>
      </c>
      <c r="D125" s="15">
        <v>14</v>
      </c>
    </row>
    <row r="126" spans="1:4" ht="22.5">
      <c r="A126" s="13" t="s">
        <v>636</v>
      </c>
      <c r="B126" s="13" t="s">
        <v>763</v>
      </c>
      <c r="C126" s="16" t="s">
        <v>764</v>
      </c>
      <c r="D126" s="15">
        <v>50</v>
      </c>
    </row>
    <row r="127" spans="1:4" ht="22.5">
      <c r="A127" s="13" t="s">
        <v>667</v>
      </c>
      <c r="B127" s="13" t="s">
        <v>765</v>
      </c>
      <c r="C127" s="16" t="s">
        <v>766</v>
      </c>
      <c r="D127" s="15">
        <v>36.799999999999997</v>
      </c>
    </row>
    <row r="128" spans="1:4" ht="22.5">
      <c r="A128" s="13" t="s">
        <v>667</v>
      </c>
      <c r="B128" s="13" t="s">
        <v>767</v>
      </c>
      <c r="C128" s="16" t="s">
        <v>768</v>
      </c>
      <c r="D128" s="15">
        <v>257.89999999999998</v>
      </c>
    </row>
    <row r="129" spans="1:4" ht="22.5">
      <c r="A129" s="13" t="s">
        <v>668</v>
      </c>
      <c r="B129" s="13" t="s">
        <v>767</v>
      </c>
      <c r="C129" s="16" t="s">
        <v>768</v>
      </c>
      <c r="D129" s="15">
        <v>3.2</v>
      </c>
    </row>
    <row r="130" spans="1:4" ht="22.5">
      <c r="A130" s="13" t="s">
        <v>667</v>
      </c>
      <c r="B130" s="13" t="s">
        <v>769</v>
      </c>
      <c r="C130" s="16" t="s">
        <v>770</v>
      </c>
      <c r="D130" s="15">
        <v>828.2</v>
      </c>
    </row>
    <row r="131" spans="1:4" ht="22.5">
      <c r="A131" s="13" t="s">
        <v>668</v>
      </c>
      <c r="B131" s="13" t="s">
        <v>769</v>
      </c>
      <c r="C131" s="16" t="s">
        <v>770</v>
      </c>
      <c r="D131" s="15">
        <v>19.2</v>
      </c>
    </row>
    <row r="132" spans="1:4" ht="56.25">
      <c r="A132" s="13" t="s">
        <v>639</v>
      </c>
      <c r="B132" s="13" t="s">
        <v>771</v>
      </c>
      <c r="C132" s="14" t="s">
        <v>772</v>
      </c>
      <c r="D132" s="15">
        <v>-729.1</v>
      </c>
    </row>
    <row r="133" spans="1:4" ht="33.75">
      <c r="A133" s="13" t="s">
        <v>633</v>
      </c>
      <c r="B133" s="13" t="s">
        <v>773</v>
      </c>
      <c r="C133" s="16" t="s">
        <v>774</v>
      </c>
      <c r="D133" s="15">
        <v>-81.8</v>
      </c>
    </row>
    <row r="134" spans="1:4" ht="33.75">
      <c r="A134" s="13" t="s">
        <v>639</v>
      </c>
      <c r="B134" s="13" t="s">
        <v>773</v>
      </c>
      <c r="C134" s="16" t="s">
        <v>774</v>
      </c>
      <c r="D134" s="15">
        <v>-2371.1999999999998</v>
      </c>
    </row>
    <row r="135" spans="1:4" ht="33.75">
      <c r="A135" s="13" t="s">
        <v>667</v>
      </c>
      <c r="B135" s="13" t="s">
        <v>773</v>
      </c>
      <c r="C135" s="16" t="s">
        <v>774</v>
      </c>
      <c r="D135" s="15">
        <v>-1872.8</v>
      </c>
    </row>
    <row r="136" spans="1:4" ht="33.75">
      <c r="A136" s="13" t="s">
        <v>668</v>
      </c>
      <c r="B136" s="13" t="s">
        <v>773</v>
      </c>
      <c r="C136" s="16" t="s">
        <v>774</v>
      </c>
      <c r="D136" s="15">
        <v>-3.2</v>
      </c>
    </row>
    <row r="137" spans="1:4">
      <c r="A137" s="17" t="s">
        <v>493</v>
      </c>
      <c r="B137" s="17"/>
      <c r="C137" s="18"/>
      <c r="D137" s="19">
        <v>796566.9</v>
      </c>
    </row>
  </sheetData>
  <mergeCells count="1">
    <mergeCell ref="A6:D6"/>
  </mergeCells>
  <pageMargins left="0.74803149606299213" right="0.55118110236220474" top="0.19685039370078741"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outlinePr summaryBelow="0"/>
  </sheetPr>
  <dimension ref="A1:H651"/>
  <sheetViews>
    <sheetView showGridLines="0" zoomScale="120" zoomScaleNormal="120" workbookViewId="0">
      <selection activeCell="E8" sqref="E8"/>
    </sheetView>
  </sheetViews>
  <sheetFormatPr defaultRowHeight="12.75" customHeight="1" outlineLevelRow="7"/>
  <cols>
    <col min="1" max="1" width="10.28515625" customWidth="1"/>
    <col min="2" max="2" width="13.140625" customWidth="1"/>
    <col min="3" max="3" width="6.42578125" customWidth="1"/>
    <col min="4" max="4" width="74.140625" customWidth="1"/>
    <col min="5" max="5" width="13" customWidth="1"/>
    <col min="6" max="8" width="9.140625" customWidth="1"/>
  </cols>
  <sheetData>
    <row r="1" spans="1:8" ht="12.75" customHeight="1">
      <c r="A1" s="1"/>
      <c r="B1" s="1"/>
      <c r="C1" s="1"/>
      <c r="D1" s="1"/>
      <c r="E1" s="99" t="s">
        <v>1097</v>
      </c>
      <c r="F1" s="1"/>
      <c r="G1" s="1"/>
      <c r="H1" s="1"/>
    </row>
    <row r="2" spans="1:8">
      <c r="A2" s="2"/>
      <c r="B2" s="1"/>
      <c r="C2" s="1"/>
      <c r="D2" s="1"/>
      <c r="E2" s="102" t="s">
        <v>1090</v>
      </c>
      <c r="F2" s="1"/>
      <c r="G2" s="1"/>
      <c r="H2" s="1"/>
    </row>
    <row r="3" spans="1:8" ht="14.25">
      <c r="A3" s="3"/>
      <c r="B3" s="4"/>
      <c r="C3" s="4"/>
      <c r="D3" s="4"/>
      <c r="E3" s="102" t="s">
        <v>1089</v>
      </c>
      <c r="F3" s="4"/>
      <c r="G3" s="4"/>
      <c r="H3" s="4"/>
    </row>
    <row r="4" spans="1:8" ht="14.25">
      <c r="A4" s="3"/>
      <c r="B4" s="4"/>
      <c r="C4" s="4"/>
      <c r="D4" s="4"/>
      <c r="E4" s="99" t="s">
        <v>1085</v>
      </c>
      <c r="F4" s="5"/>
      <c r="G4" s="4"/>
      <c r="H4" s="4"/>
    </row>
    <row r="5" spans="1:8" ht="12.75" customHeight="1">
      <c r="A5" s="8"/>
      <c r="B5" s="9"/>
      <c r="C5" s="9"/>
      <c r="D5" s="9"/>
      <c r="E5" s="9"/>
      <c r="F5" s="7"/>
    </row>
    <row r="6" spans="1:8" ht="45.75" customHeight="1">
      <c r="A6" s="131" t="s">
        <v>498</v>
      </c>
      <c r="B6" s="131"/>
      <c r="C6" s="131"/>
      <c r="D6" s="131"/>
      <c r="E6" s="131"/>
      <c r="F6" s="7"/>
    </row>
    <row r="7" spans="1:8">
      <c r="A7" s="8"/>
      <c r="B7" s="9"/>
      <c r="C7" s="9"/>
      <c r="D7" s="9"/>
      <c r="E7" s="9"/>
      <c r="F7" s="7"/>
    </row>
    <row r="8" spans="1:8">
      <c r="A8" s="6"/>
      <c r="B8" s="6"/>
      <c r="C8" s="6"/>
      <c r="D8" s="6"/>
      <c r="E8" s="129" t="s">
        <v>1099</v>
      </c>
      <c r="F8" s="6"/>
      <c r="G8" s="1"/>
      <c r="H8" s="1"/>
    </row>
    <row r="9" spans="1:8" ht="38.25">
      <c r="A9" s="116" t="s">
        <v>494</v>
      </c>
      <c r="B9" s="116" t="s">
        <v>495</v>
      </c>
      <c r="C9" s="116" t="s">
        <v>496</v>
      </c>
      <c r="D9" s="116" t="s">
        <v>497</v>
      </c>
      <c r="E9" s="126" t="s">
        <v>505</v>
      </c>
      <c r="F9" s="119"/>
    </row>
    <row r="10" spans="1:8">
      <c r="A10" s="117" t="s">
        <v>499</v>
      </c>
      <c r="B10" s="117"/>
      <c r="C10" s="117"/>
      <c r="D10" s="118" t="s">
        <v>500</v>
      </c>
      <c r="E10" s="21">
        <f>E11+E15+E23+E49+E64</f>
        <v>78742.600000000006</v>
      </c>
      <c r="F10" s="119"/>
    </row>
    <row r="11" spans="1:8" ht="25.5">
      <c r="A11" s="117" t="s">
        <v>0</v>
      </c>
      <c r="B11" s="117"/>
      <c r="C11" s="117"/>
      <c r="D11" s="118" t="s">
        <v>501</v>
      </c>
      <c r="E11" s="21">
        <v>1824.9</v>
      </c>
      <c r="F11" s="119"/>
    </row>
    <row r="12" spans="1:8" s="10" customFormat="1" ht="25.5" outlineLevel="1">
      <c r="A12" s="117"/>
      <c r="B12" s="117" t="s">
        <v>1</v>
      </c>
      <c r="C12" s="117"/>
      <c r="D12" s="22" t="s">
        <v>2</v>
      </c>
      <c r="E12" s="21">
        <v>1824.9</v>
      </c>
      <c r="F12" s="119"/>
    </row>
    <row r="13" spans="1:8" s="10" customFormat="1" outlineLevel="2">
      <c r="A13" s="117"/>
      <c r="B13" s="117" t="s">
        <v>3</v>
      </c>
      <c r="C13" s="117"/>
      <c r="D13" s="22" t="s">
        <v>4</v>
      </c>
      <c r="E13" s="21">
        <v>1824.9</v>
      </c>
      <c r="F13" s="119"/>
    </row>
    <row r="14" spans="1:8" s="10" customFormat="1" ht="38.25" outlineLevel="7">
      <c r="A14" s="117"/>
      <c r="B14" s="117"/>
      <c r="C14" s="117" t="s">
        <v>502</v>
      </c>
      <c r="D14" s="120" t="s">
        <v>504</v>
      </c>
      <c r="E14" s="21">
        <v>1824.9</v>
      </c>
      <c r="F14" s="119"/>
    </row>
    <row r="15" spans="1:8" s="10" customFormat="1" ht="25.5">
      <c r="A15" s="117" t="s">
        <v>5</v>
      </c>
      <c r="B15" s="117"/>
      <c r="C15" s="117"/>
      <c r="D15" s="121" t="s">
        <v>503</v>
      </c>
      <c r="E15" s="21">
        <v>1453</v>
      </c>
      <c r="F15" s="119"/>
    </row>
    <row r="16" spans="1:8" s="10" customFormat="1" ht="25.5" outlineLevel="1">
      <c r="A16" s="117"/>
      <c r="B16" s="117" t="s">
        <v>1</v>
      </c>
      <c r="C16" s="117"/>
      <c r="D16" s="22" t="s">
        <v>2</v>
      </c>
      <c r="E16" s="21">
        <v>1453</v>
      </c>
      <c r="F16" s="119"/>
    </row>
    <row r="17" spans="1:6" s="10" customFormat="1" outlineLevel="2">
      <c r="A17" s="117"/>
      <c r="B17" s="117" t="s">
        <v>6</v>
      </c>
      <c r="C17" s="117"/>
      <c r="D17" s="22" t="s">
        <v>7</v>
      </c>
      <c r="E17" s="21">
        <v>223.4</v>
      </c>
      <c r="F17" s="119"/>
    </row>
    <row r="18" spans="1:6" s="10" customFormat="1" ht="38.25" outlineLevel="7">
      <c r="A18" s="117"/>
      <c r="B18" s="117"/>
      <c r="C18" s="117" t="s">
        <v>502</v>
      </c>
      <c r="D18" s="120" t="s">
        <v>504</v>
      </c>
      <c r="E18" s="21">
        <v>223.4</v>
      </c>
      <c r="F18" s="119"/>
    </row>
    <row r="19" spans="1:6" s="10" customFormat="1" outlineLevel="2">
      <c r="A19" s="117"/>
      <c r="B19" s="117" t="s">
        <v>8</v>
      </c>
      <c r="C19" s="117"/>
      <c r="D19" s="22" t="s">
        <v>9</v>
      </c>
      <c r="E19" s="21">
        <v>1229.5999999999999</v>
      </c>
      <c r="F19" s="119"/>
    </row>
    <row r="20" spans="1:6" s="10" customFormat="1" ht="38.25" outlineLevel="7">
      <c r="A20" s="117"/>
      <c r="B20" s="117"/>
      <c r="C20" s="117" t="s">
        <v>502</v>
      </c>
      <c r="D20" s="120" t="s">
        <v>504</v>
      </c>
      <c r="E20" s="21">
        <v>1035.4000000000001</v>
      </c>
      <c r="F20" s="119"/>
    </row>
    <row r="21" spans="1:6" s="10" customFormat="1" ht="25.5" outlineLevel="7">
      <c r="A21" s="117"/>
      <c r="B21" s="117"/>
      <c r="C21" s="117" t="s">
        <v>506</v>
      </c>
      <c r="D21" s="22" t="s">
        <v>508</v>
      </c>
      <c r="E21" s="21">
        <v>155.69999999999999</v>
      </c>
      <c r="F21" s="119"/>
    </row>
    <row r="22" spans="1:6" s="10" customFormat="1" outlineLevel="7">
      <c r="A22" s="117"/>
      <c r="B22" s="117"/>
      <c r="C22" s="117" t="s">
        <v>507</v>
      </c>
      <c r="D22" s="22" t="s">
        <v>509</v>
      </c>
      <c r="E22" s="21">
        <v>38.5</v>
      </c>
      <c r="F22" s="119"/>
    </row>
    <row r="23" spans="1:6" s="10" customFormat="1" ht="38.25">
      <c r="A23" s="117" t="s">
        <v>10</v>
      </c>
      <c r="B23" s="117"/>
      <c r="C23" s="117"/>
      <c r="D23" s="22" t="s">
        <v>510</v>
      </c>
      <c r="E23" s="21">
        <v>29035.9</v>
      </c>
      <c r="F23" s="119"/>
    </row>
    <row r="24" spans="1:6" s="10" customFormat="1" ht="25.5" outlineLevel="1">
      <c r="A24" s="117"/>
      <c r="B24" s="117" t="s">
        <v>11</v>
      </c>
      <c r="C24" s="117"/>
      <c r="D24" s="22" t="s">
        <v>12</v>
      </c>
      <c r="E24" s="21">
        <v>1035.5999999999999</v>
      </c>
      <c r="F24" s="119"/>
    </row>
    <row r="25" spans="1:6" s="10" customFormat="1" ht="25.5" outlineLevel="2">
      <c r="A25" s="117"/>
      <c r="B25" s="117" t="s">
        <v>13</v>
      </c>
      <c r="C25" s="117"/>
      <c r="D25" s="22" t="s">
        <v>14</v>
      </c>
      <c r="E25" s="21">
        <v>1035.5999999999999</v>
      </c>
      <c r="F25" s="119"/>
    </row>
    <row r="26" spans="1:6" s="10" customFormat="1" ht="76.5" outlineLevel="3">
      <c r="A26" s="117"/>
      <c r="B26" s="117" t="s">
        <v>15</v>
      </c>
      <c r="C26" s="117"/>
      <c r="D26" s="122" t="s">
        <v>16</v>
      </c>
      <c r="E26" s="21">
        <v>982.8</v>
      </c>
      <c r="F26" s="119"/>
    </row>
    <row r="27" spans="1:6" s="10" customFormat="1" ht="25.5" outlineLevel="4">
      <c r="A27" s="117"/>
      <c r="B27" s="117" t="s">
        <v>17</v>
      </c>
      <c r="C27" s="117"/>
      <c r="D27" s="22" t="s">
        <v>18</v>
      </c>
      <c r="E27" s="21">
        <v>982.8</v>
      </c>
      <c r="F27" s="119"/>
    </row>
    <row r="28" spans="1:6" s="10" customFormat="1" ht="38.25" outlineLevel="7">
      <c r="A28" s="117"/>
      <c r="B28" s="117"/>
      <c r="C28" s="117" t="s">
        <v>502</v>
      </c>
      <c r="D28" s="120" t="s">
        <v>504</v>
      </c>
      <c r="E28" s="21">
        <v>982.8</v>
      </c>
      <c r="F28" s="119"/>
    </row>
    <row r="29" spans="1:6" s="10" customFormat="1" outlineLevel="3">
      <c r="A29" s="117"/>
      <c r="B29" s="117" t="s">
        <v>19</v>
      </c>
      <c r="C29" s="117"/>
      <c r="D29" s="22" t="s">
        <v>20</v>
      </c>
      <c r="E29" s="21">
        <v>52.8</v>
      </c>
      <c r="F29" s="119"/>
    </row>
    <row r="30" spans="1:6" s="10" customFormat="1" outlineLevel="4">
      <c r="A30" s="117"/>
      <c r="B30" s="117" t="s">
        <v>21</v>
      </c>
      <c r="C30" s="117"/>
      <c r="D30" s="22" t="s">
        <v>22</v>
      </c>
      <c r="E30" s="21">
        <v>9.4</v>
      </c>
      <c r="F30" s="119"/>
    </row>
    <row r="31" spans="1:6" s="10" customFormat="1" ht="15.75" customHeight="1" outlineLevel="7">
      <c r="A31" s="117"/>
      <c r="B31" s="117"/>
      <c r="C31" s="117" t="s">
        <v>506</v>
      </c>
      <c r="D31" s="22" t="s">
        <v>508</v>
      </c>
      <c r="E31" s="21">
        <v>9.4</v>
      </c>
      <c r="F31" s="119"/>
    </row>
    <row r="32" spans="1:6" s="10" customFormat="1" ht="25.5" outlineLevel="4">
      <c r="A32" s="117"/>
      <c r="B32" s="117" t="s">
        <v>23</v>
      </c>
      <c r="C32" s="117"/>
      <c r="D32" s="22" t="s">
        <v>24</v>
      </c>
      <c r="E32" s="21">
        <v>43.4</v>
      </c>
      <c r="F32" s="119"/>
    </row>
    <row r="33" spans="1:6" s="10" customFormat="1" ht="38.25" outlineLevel="7">
      <c r="A33" s="117"/>
      <c r="B33" s="117"/>
      <c r="C33" s="117" t="s">
        <v>502</v>
      </c>
      <c r="D33" s="120" t="s">
        <v>504</v>
      </c>
      <c r="E33" s="21">
        <v>11</v>
      </c>
      <c r="F33" s="119"/>
    </row>
    <row r="34" spans="1:6" s="10" customFormat="1" ht="15.75" customHeight="1" outlineLevel="7">
      <c r="A34" s="117"/>
      <c r="B34" s="117"/>
      <c r="C34" s="117" t="s">
        <v>506</v>
      </c>
      <c r="D34" s="22" t="s">
        <v>508</v>
      </c>
      <c r="E34" s="21">
        <v>32.4</v>
      </c>
      <c r="F34" s="119"/>
    </row>
    <row r="35" spans="1:6" s="10" customFormat="1" ht="19.5" customHeight="1" outlineLevel="1">
      <c r="A35" s="117"/>
      <c r="B35" s="117" t="s">
        <v>25</v>
      </c>
      <c r="C35" s="117"/>
      <c r="D35" s="22" t="s">
        <v>26</v>
      </c>
      <c r="E35" s="21">
        <v>4.7</v>
      </c>
      <c r="F35" s="119"/>
    </row>
    <row r="36" spans="1:6" s="10" customFormat="1" ht="19.5" customHeight="1" outlineLevel="2">
      <c r="A36" s="117"/>
      <c r="B36" s="117" t="s">
        <v>27</v>
      </c>
      <c r="C36" s="117"/>
      <c r="D36" s="22" t="s">
        <v>28</v>
      </c>
      <c r="E36" s="21">
        <v>4.7</v>
      </c>
      <c r="F36" s="119"/>
    </row>
    <row r="37" spans="1:6" s="10" customFormat="1" ht="25.5" outlineLevel="3">
      <c r="A37" s="117"/>
      <c r="B37" s="117" t="s">
        <v>29</v>
      </c>
      <c r="C37" s="117"/>
      <c r="D37" s="22" t="s">
        <v>30</v>
      </c>
      <c r="E37" s="21">
        <v>4.7</v>
      </c>
      <c r="F37" s="119"/>
    </row>
    <row r="38" spans="1:6" s="10" customFormat="1" ht="38.25" outlineLevel="4">
      <c r="A38" s="117"/>
      <c r="B38" s="117" t="s">
        <v>31</v>
      </c>
      <c r="C38" s="117"/>
      <c r="D38" s="22" t="s">
        <v>511</v>
      </c>
      <c r="E38" s="21">
        <v>4.7</v>
      </c>
      <c r="F38" s="119"/>
    </row>
    <row r="39" spans="1:6" s="10" customFormat="1" ht="25.5" outlineLevel="7">
      <c r="A39" s="117"/>
      <c r="B39" s="117"/>
      <c r="C39" s="117" t="s">
        <v>506</v>
      </c>
      <c r="D39" s="22" t="s">
        <v>508</v>
      </c>
      <c r="E39" s="21">
        <v>4.7</v>
      </c>
      <c r="F39" s="119"/>
    </row>
    <row r="40" spans="1:6" s="10" customFormat="1" ht="25.5" outlineLevel="1">
      <c r="A40" s="117"/>
      <c r="B40" s="117" t="s">
        <v>1</v>
      </c>
      <c r="C40" s="117"/>
      <c r="D40" s="22" t="s">
        <v>2</v>
      </c>
      <c r="E40" s="21">
        <v>27995.599999999999</v>
      </c>
      <c r="F40" s="119"/>
    </row>
    <row r="41" spans="1:6" s="10" customFormat="1" outlineLevel="2">
      <c r="A41" s="117"/>
      <c r="B41" s="117" t="s">
        <v>8</v>
      </c>
      <c r="C41" s="117"/>
      <c r="D41" s="22" t="s">
        <v>9</v>
      </c>
      <c r="E41" s="21">
        <v>26687.7</v>
      </c>
      <c r="F41" s="119"/>
    </row>
    <row r="42" spans="1:6" s="10" customFormat="1" ht="38.25" outlineLevel="7">
      <c r="A42" s="117"/>
      <c r="B42" s="117"/>
      <c r="C42" s="117" t="s">
        <v>502</v>
      </c>
      <c r="D42" s="120" t="s">
        <v>504</v>
      </c>
      <c r="E42" s="21">
        <v>23328.9</v>
      </c>
      <c r="F42" s="119"/>
    </row>
    <row r="43" spans="1:6" s="10" customFormat="1" ht="25.5" outlineLevel="7">
      <c r="A43" s="117"/>
      <c r="B43" s="117"/>
      <c r="C43" s="117" t="s">
        <v>506</v>
      </c>
      <c r="D43" s="22" t="s">
        <v>508</v>
      </c>
      <c r="E43" s="21">
        <v>2609.6</v>
      </c>
      <c r="F43" s="119"/>
    </row>
    <row r="44" spans="1:6" s="10" customFormat="1" outlineLevel="7">
      <c r="A44" s="117"/>
      <c r="B44" s="117"/>
      <c r="C44" s="117" t="s">
        <v>507</v>
      </c>
      <c r="D44" s="22" t="s">
        <v>509</v>
      </c>
      <c r="E44" s="21">
        <v>569.20000000000005</v>
      </c>
      <c r="F44" s="119"/>
    </row>
    <row r="45" spans="1:6" s="10" customFormat="1" outlineLevel="7">
      <c r="A45" s="117"/>
      <c r="B45" s="117"/>
      <c r="C45" s="117" t="s">
        <v>512</v>
      </c>
      <c r="D45" s="22" t="s">
        <v>513</v>
      </c>
      <c r="E45" s="21">
        <v>180</v>
      </c>
      <c r="F45" s="119"/>
    </row>
    <row r="46" spans="1:6" s="10" customFormat="1" ht="25.5" outlineLevel="2">
      <c r="A46" s="117"/>
      <c r="B46" s="117" t="s">
        <v>32</v>
      </c>
      <c r="C46" s="117"/>
      <c r="D46" s="22" t="s">
        <v>33</v>
      </c>
      <c r="E46" s="21">
        <v>1307.9000000000001</v>
      </c>
      <c r="F46" s="119"/>
    </row>
    <row r="47" spans="1:6" s="10" customFormat="1" ht="38.25" outlineLevel="7">
      <c r="A47" s="117"/>
      <c r="B47" s="117"/>
      <c r="C47" s="117" t="s">
        <v>502</v>
      </c>
      <c r="D47" s="120" t="s">
        <v>504</v>
      </c>
      <c r="E47" s="21">
        <v>1136.8</v>
      </c>
      <c r="F47" s="119"/>
    </row>
    <row r="48" spans="1:6" s="10" customFormat="1" ht="25.5" outlineLevel="7">
      <c r="A48" s="117"/>
      <c r="B48" s="117"/>
      <c r="C48" s="117" t="s">
        <v>506</v>
      </c>
      <c r="D48" s="22" t="s">
        <v>508</v>
      </c>
      <c r="E48" s="21">
        <v>171.1</v>
      </c>
      <c r="F48" s="119"/>
    </row>
    <row r="49" spans="1:6" s="10" customFormat="1" ht="25.5">
      <c r="A49" s="117" t="s">
        <v>36</v>
      </c>
      <c r="B49" s="117"/>
      <c r="C49" s="117"/>
      <c r="D49" s="22" t="s">
        <v>514</v>
      </c>
      <c r="E49" s="21">
        <v>13437</v>
      </c>
      <c r="F49" s="119"/>
    </row>
    <row r="50" spans="1:6" s="10" customFormat="1" ht="15.75" customHeight="1" outlineLevel="1">
      <c r="A50" s="117"/>
      <c r="B50" s="117" t="s">
        <v>37</v>
      </c>
      <c r="C50" s="117"/>
      <c r="D50" s="22" t="s">
        <v>38</v>
      </c>
      <c r="E50" s="21">
        <v>9973.5</v>
      </c>
      <c r="F50" s="119"/>
    </row>
    <row r="51" spans="1:6" s="10" customFormat="1" outlineLevel="2">
      <c r="A51" s="117"/>
      <c r="B51" s="117" t="s">
        <v>39</v>
      </c>
      <c r="C51" s="117"/>
      <c r="D51" s="22" t="s">
        <v>40</v>
      </c>
      <c r="E51" s="21">
        <v>9973.5</v>
      </c>
      <c r="F51" s="119"/>
    </row>
    <row r="52" spans="1:6" s="10" customFormat="1" outlineLevel="3">
      <c r="A52" s="117"/>
      <c r="B52" s="117" t="s">
        <v>41</v>
      </c>
      <c r="C52" s="117"/>
      <c r="D52" s="22" t="s">
        <v>42</v>
      </c>
      <c r="E52" s="21">
        <v>9973.5</v>
      </c>
      <c r="F52" s="119"/>
    </row>
    <row r="53" spans="1:6" s="10" customFormat="1" outlineLevel="4">
      <c r="A53" s="117"/>
      <c r="B53" s="117" t="s">
        <v>43</v>
      </c>
      <c r="C53" s="117"/>
      <c r="D53" s="22" t="s">
        <v>9</v>
      </c>
      <c r="E53" s="21">
        <v>9973.5</v>
      </c>
      <c r="F53" s="119"/>
    </row>
    <row r="54" spans="1:6" s="10" customFormat="1" ht="38.25" outlineLevel="7">
      <c r="A54" s="117"/>
      <c r="B54" s="117"/>
      <c r="C54" s="117" t="s">
        <v>502</v>
      </c>
      <c r="D54" s="120" t="s">
        <v>504</v>
      </c>
      <c r="E54" s="21">
        <v>9488.6</v>
      </c>
      <c r="F54" s="119"/>
    </row>
    <row r="55" spans="1:6" s="10" customFormat="1" ht="25.5" outlineLevel="7">
      <c r="A55" s="117"/>
      <c r="B55" s="117"/>
      <c r="C55" s="117" t="s">
        <v>506</v>
      </c>
      <c r="D55" s="22" t="s">
        <v>508</v>
      </c>
      <c r="E55" s="21">
        <v>479.2</v>
      </c>
      <c r="F55" s="119"/>
    </row>
    <row r="56" spans="1:6" s="10" customFormat="1" outlineLevel="7">
      <c r="A56" s="117"/>
      <c r="B56" s="117"/>
      <c r="C56" s="117" t="s">
        <v>507</v>
      </c>
      <c r="D56" s="22" t="s">
        <v>509</v>
      </c>
      <c r="E56" s="21">
        <v>5.7</v>
      </c>
      <c r="F56" s="119"/>
    </row>
    <row r="57" spans="1:6" s="10" customFormat="1" ht="25.5" outlineLevel="1">
      <c r="A57" s="117"/>
      <c r="B57" s="117" t="s">
        <v>1</v>
      </c>
      <c r="C57" s="117"/>
      <c r="D57" s="22" t="s">
        <v>2</v>
      </c>
      <c r="E57" s="21">
        <v>3463.5</v>
      </c>
      <c r="F57" s="119"/>
    </row>
    <row r="58" spans="1:6" s="10" customFormat="1" outlineLevel="2">
      <c r="A58" s="117"/>
      <c r="B58" s="117" t="s">
        <v>44</v>
      </c>
      <c r="C58" s="117"/>
      <c r="D58" s="22" t="s">
        <v>45</v>
      </c>
      <c r="E58" s="21">
        <v>1362.7</v>
      </c>
      <c r="F58" s="119"/>
    </row>
    <row r="59" spans="1:6" s="10" customFormat="1" ht="38.25" outlineLevel="7">
      <c r="A59" s="117"/>
      <c r="B59" s="117"/>
      <c r="C59" s="117" t="s">
        <v>502</v>
      </c>
      <c r="D59" s="120" t="s">
        <v>504</v>
      </c>
      <c r="E59" s="21">
        <v>1362.7</v>
      </c>
      <c r="F59" s="119"/>
    </row>
    <row r="60" spans="1:6" s="10" customFormat="1" outlineLevel="2">
      <c r="A60" s="117"/>
      <c r="B60" s="117" t="s">
        <v>8</v>
      </c>
      <c r="C60" s="117"/>
      <c r="D60" s="22" t="s">
        <v>9</v>
      </c>
      <c r="E60" s="21">
        <v>2100.8000000000002</v>
      </c>
      <c r="F60" s="119"/>
    </row>
    <row r="61" spans="1:6" s="10" customFormat="1" ht="38.25" outlineLevel="7">
      <c r="A61" s="117"/>
      <c r="B61" s="117"/>
      <c r="C61" s="117" t="s">
        <v>502</v>
      </c>
      <c r="D61" s="120" t="s">
        <v>504</v>
      </c>
      <c r="E61" s="21">
        <v>1867.2</v>
      </c>
      <c r="F61" s="119"/>
    </row>
    <row r="62" spans="1:6" s="10" customFormat="1" ht="25.5" outlineLevel="7">
      <c r="A62" s="117"/>
      <c r="B62" s="117"/>
      <c r="C62" s="117" t="s">
        <v>506</v>
      </c>
      <c r="D62" s="22" t="s">
        <v>508</v>
      </c>
      <c r="E62" s="21">
        <v>92.8</v>
      </c>
      <c r="F62" s="119"/>
    </row>
    <row r="63" spans="1:6" s="10" customFormat="1" outlineLevel="7">
      <c r="A63" s="117"/>
      <c r="B63" s="117"/>
      <c r="C63" s="117" t="s">
        <v>507</v>
      </c>
      <c r="D63" s="22" t="s">
        <v>509</v>
      </c>
      <c r="E63" s="21">
        <v>140.80000000000001</v>
      </c>
      <c r="F63" s="119"/>
    </row>
    <row r="64" spans="1:6" s="10" customFormat="1">
      <c r="A64" s="117" t="s">
        <v>46</v>
      </c>
      <c r="B64" s="117"/>
      <c r="C64" s="117"/>
      <c r="D64" s="22" t="s">
        <v>515</v>
      </c>
      <c r="E64" s="21">
        <v>32991.800000000003</v>
      </c>
      <c r="F64" s="119"/>
    </row>
    <row r="65" spans="1:6" s="10" customFormat="1" outlineLevel="1">
      <c r="A65" s="117"/>
      <c r="B65" s="117" t="s">
        <v>47</v>
      </c>
      <c r="C65" s="117"/>
      <c r="D65" s="22" t="s">
        <v>48</v>
      </c>
      <c r="E65" s="21">
        <v>204.1</v>
      </c>
      <c r="F65" s="119"/>
    </row>
    <row r="66" spans="1:6" s="10" customFormat="1" ht="25.5" outlineLevel="2">
      <c r="A66" s="117"/>
      <c r="B66" s="117" t="s">
        <v>49</v>
      </c>
      <c r="C66" s="117"/>
      <c r="D66" s="22" t="s">
        <v>50</v>
      </c>
      <c r="E66" s="21">
        <v>204.1</v>
      </c>
      <c r="F66" s="119"/>
    </row>
    <row r="67" spans="1:6" s="10" customFormat="1" ht="25.5" outlineLevel="3">
      <c r="A67" s="117"/>
      <c r="B67" s="117" t="s">
        <v>51</v>
      </c>
      <c r="C67" s="117"/>
      <c r="D67" s="22" t="s">
        <v>52</v>
      </c>
      <c r="E67" s="21">
        <v>204.1</v>
      </c>
      <c r="F67" s="119"/>
    </row>
    <row r="68" spans="1:6" s="10" customFormat="1" ht="25.5" outlineLevel="4">
      <c r="A68" s="117"/>
      <c r="B68" s="117" t="s">
        <v>53</v>
      </c>
      <c r="C68" s="117"/>
      <c r="D68" s="22" t="s">
        <v>54</v>
      </c>
      <c r="E68" s="21">
        <v>204.1</v>
      </c>
      <c r="F68" s="119"/>
    </row>
    <row r="69" spans="1:6" s="10" customFormat="1" ht="38.25" outlineLevel="7">
      <c r="A69" s="117"/>
      <c r="B69" s="117"/>
      <c r="C69" s="117" t="s">
        <v>502</v>
      </c>
      <c r="D69" s="120" t="s">
        <v>504</v>
      </c>
      <c r="E69" s="21">
        <v>38.799999999999997</v>
      </c>
      <c r="F69" s="119"/>
    </row>
    <row r="70" spans="1:6" s="10" customFormat="1" ht="15.75" customHeight="1" outlineLevel="7">
      <c r="A70" s="117"/>
      <c r="B70" s="117"/>
      <c r="C70" s="117" t="s">
        <v>506</v>
      </c>
      <c r="D70" s="22" t="s">
        <v>508</v>
      </c>
      <c r="E70" s="21">
        <v>165.3</v>
      </c>
      <c r="F70" s="119"/>
    </row>
    <row r="71" spans="1:6" s="10" customFormat="1" ht="25.5" outlineLevel="1">
      <c r="A71" s="117"/>
      <c r="B71" s="117" t="s">
        <v>55</v>
      </c>
      <c r="C71" s="117"/>
      <c r="D71" s="22" t="s">
        <v>56</v>
      </c>
      <c r="E71" s="21">
        <v>9985.5</v>
      </c>
      <c r="F71" s="119"/>
    </row>
    <row r="72" spans="1:6" s="10" customFormat="1" ht="15.75" customHeight="1" outlineLevel="2">
      <c r="A72" s="117"/>
      <c r="B72" s="117" t="s">
        <v>57</v>
      </c>
      <c r="C72" s="117"/>
      <c r="D72" s="22" t="s">
        <v>58</v>
      </c>
      <c r="E72" s="21">
        <v>417.5</v>
      </c>
      <c r="F72" s="119"/>
    </row>
    <row r="73" spans="1:6" s="10" customFormat="1" ht="38.25" outlineLevel="3">
      <c r="A73" s="117"/>
      <c r="B73" s="117" t="s">
        <v>59</v>
      </c>
      <c r="C73" s="117"/>
      <c r="D73" s="22" t="s">
        <v>60</v>
      </c>
      <c r="E73" s="21">
        <v>417.5</v>
      </c>
      <c r="F73" s="119"/>
    </row>
    <row r="74" spans="1:6" s="10" customFormat="1" ht="25.5" outlineLevel="4">
      <c r="A74" s="117"/>
      <c r="B74" s="117" t="s">
        <v>61</v>
      </c>
      <c r="C74" s="117"/>
      <c r="D74" s="22" t="s">
        <v>62</v>
      </c>
      <c r="E74" s="21">
        <v>142.5</v>
      </c>
      <c r="F74" s="119"/>
    </row>
    <row r="75" spans="1:6" s="10" customFormat="1" ht="15.75" customHeight="1" outlineLevel="7">
      <c r="A75" s="117"/>
      <c r="B75" s="117"/>
      <c r="C75" s="117" t="s">
        <v>506</v>
      </c>
      <c r="D75" s="22" t="s">
        <v>508</v>
      </c>
      <c r="E75" s="21">
        <v>142.5</v>
      </c>
      <c r="F75" s="119"/>
    </row>
    <row r="76" spans="1:6" s="10" customFormat="1" ht="25.5" outlineLevel="4">
      <c r="A76" s="117"/>
      <c r="B76" s="117" t="s">
        <v>63</v>
      </c>
      <c r="C76" s="117"/>
      <c r="D76" s="22" t="s">
        <v>64</v>
      </c>
      <c r="E76" s="21">
        <v>154.9</v>
      </c>
      <c r="F76" s="119"/>
    </row>
    <row r="77" spans="1:6" s="10" customFormat="1" ht="15.75" customHeight="1" outlineLevel="7">
      <c r="A77" s="117"/>
      <c r="B77" s="117"/>
      <c r="C77" s="117" t="s">
        <v>506</v>
      </c>
      <c r="D77" s="22" t="s">
        <v>508</v>
      </c>
      <c r="E77" s="21">
        <v>154.9</v>
      </c>
      <c r="F77" s="119"/>
    </row>
    <row r="78" spans="1:6" s="10" customFormat="1" outlineLevel="4">
      <c r="A78" s="117"/>
      <c r="B78" s="117" t="s">
        <v>65</v>
      </c>
      <c r="C78" s="117"/>
      <c r="D78" s="22" t="s">
        <v>66</v>
      </c>
      <c r="E78" s="21">
        <v>120.1</v>
      </c>
      <c r="F78" s="119"/>
    </row>
    <row r="79" spans="1:6" s="10" customFormat="1" ht="15.75" customHeight="1" outlineLevel="7">
      <c r="A79" s="117"/>
      <c r="B79" s="117"/>
      <c r="C79" s="117" t="s">
        <v>506</v>
      </c>
      <c r="D79" s="22" t="s">
        <v>508</v>
      </c>
      <c r="E79" s="21">
        <v>120.1</v>
      </c>
      <c r="F79" s="119"/>
    </row>
    <row r="80" spans="1:6" s="10" customFormat="1" ht="25.5" outlineLevel="2">
      <c r="A80" s="117"/>
      <c r="B80" s="117" t="s">
        <v>67</v>
      </c>
      <c r="C80" s="117"/>
      <c r="D80" s="22" t="s">
        <v>68</v>
      </c>
      <c r="E80" s="21">
        <v>1360.2</v>
      </c>
      <c r="F80" s="119"/>
    </row>
    <row r="81" spans="1:6" s="10" customFormat="1" ht="25.5" outlineLevel="3">
      <c r="A81" s="117"/>
      <c r="B81" s="117" t="s">
        <v>69</v>
      </c>
      <c r="C81" s="117"/>
      <c r="D81" s="22" t="s">
        <v>70</v>
      </c>
      <c r="E81" s="21">
        <v>1218.8</v>
      </c>
      <c r="F81" s="119"/>
    </row>
    <row r="82" spans="1:6" s="10" customFormat="1" outlineLevel="4">
      <c r="A82" s="117"/>
      <c r="B82" s="117" t="s">
        <v>71</v>
      </c>
      <c r="C82" s="117"/>
      <c r="D82" s="22" t="s">
        <v>72</v>
      </c>
      <c r="E82" s="21">
        <v>1218.8</v>
      </c>
      <c r="F82" s="119"/>
    </row>
    <row r="83" spans="1:6" s="10" customFormat="1" ht="15" customHeight="1" outlineLevel="7">
      <c r="A83" s="117"/>
      <c r="B83" s="117"/>
      <c r="C83" s="117" t="s">
        <v>506</v>
      </c>
      <c r="D83" s="22" t="s">
        <v>508</v>
      </c>
      <c r="E83" s="21">
        <v>1182.8</v>
      </c>
      <c r="F83" s="119"/>
    </row>
    <row r="84" spans="1:6" s="10" customFormat="1" outlineLevel="7">
      <c r="A84" s="117"/>
      <c r="B84" s="117"/>
      <c r="C84" s="117" t="s">
        <v>512</v>
      </c>
      <c r="D84" s="22" t="s">
        <v>513</v>
      </c>
      <c r="E84" s="21">
        <v>36</v>
      </c>
      <c r="F84" s="119"/>
    </row>
    <row r="85" spans="1:6" s="10" customFormat="1" ht="25.5" outlineLevel="3">
      <c r="A85" s="117"/>
      <c r="B85" s="117" t="s">
        <v>73</v>
      </c>
      <c r="C85" s="117"/>
      <c r="D85" s="22" t="s">
        <v>74</v>
      </c>
      <c r="E85" s="21">
        <v>141.4</v>
      </c>
      <c r="F85" s="119"/>
    </row>
    <row r="86" spans="1:6" s="10" customFormat="1" outlineLevel="4">
      <c r="A86" s="117"/>
      <c r="B86" s="117" t="s">
        <v>75</v>
      </c>
      <c r="C86" s="117"/>
      <c r="D86" s="22" t="s">
        <v>76</v>
      </c>
      <c r="E86" s="21">
        <v>141.4</v>
      </c>
      <c r="F86" s="119"/>
    </row>
    <row r="87" spans="1:6" s="10" customFormat="1" ht="15.75" customHeight="1" outlineLevel="7">
      <c r="A87" s="117"/>
      <c r="B87" s="117"/>
      <c r="C87" s="117" t="s">
        <v>506</v>
      </c>
      <c r="D87" s="22" t="s">
        <v>508</v>
      </c>
      <c r="E87" s="21">
        <v>141.4</v>
      </c>
      <c r="F87" s="119"/>
    </row>
    <row r="88" spans="1:6" s="10" customFormat="1" ht="25.5" outlineLevel="2">
      <c r="A88" s="117"/>
      <c r="B88" s="117" t="s">
        <v>77</v>
      </c>
      <c r="C88" s="117"/>
      <c r="D88" s="22" t="s">
        <v>78</v>
      </c>
      <c r="E88" s="21">
        <v>78.599999999999994</v>
      </c>
      <c r="F88" s="119"/>
    </row>
    <row r="89" spans="1:6" s="10" customFormat="1" ht="25.5" outlineLevel="3">
      <c r="A89" s="117"/>
      <c r="B89" s="117" t="s">
        <v>79</v>
      </c>
      <c r="C89" s="117"/>
      <c r="D89" s="22" t="s">
        <v>80</v>
      </c>
      <c r="E89" s="21">
        <v>78.599999999999994</v>
      </c>
      <c r="F89" s="119"/>
    </row>
    <row r="90" spans="1:6" s="10" customFormat="1" ht="25.5" outlineLevel="4">
      <c r="A90" s="117"/>
      <c r="B90" s="117" t="s">
        <v>81</v>
      </c>
      <c r="C90" s="117"/>
      <c r="D90" s="22" t="s">
        <v>82</v>
      </c>
      <c r="E90" s="21">
        <v>78.599999999999994</v>
      </c>
      <c r="F90" s="119"/>
    </row>
    <row r="91" spans="1:6" s="10" customFormat="1" outlineLevel="7">
      <c r="A91" s="117"/>
      <c r="B91" s="117"/>
      <c r="C91" s="117" t="s">
        <v>512</v>
      </c>
      <c r="D91" s="22" t="s">
        <v>513</v>
      </c>
      <c r="E91" s="21">
        <v>78.599999999999994</v>
      </c>
      <c r="F91" s="119"/>
    </row>
    <row r="92" spans="1:6" s="10" customFormat="1" outlineLevel="2">
      <c r="A92" s="117"/>
      <c r="B92" s="117" t="s">
        <v>83</v>
      </c>
      <c r="C92" s="117"/>
      <c r="D92" s="22" t="s">
        <v>40</v>
      </c>
      <c r="E92" s="21">
        <v>8129.2</v>
      </c>
      <c r="F92" s="119"/>
    </row>
    <row r="93" spans="1:6" s="10" customFormat="1" outlineLevel="3">
      <c r="A93" s="117"/>
      <c r="B93" s="117" t="s">
        <v>84</v>
      </c>
      <c r="C93" s="117"/>
      <c r="D93" s="22" t="s">
        <v>42</v>
      </c>
      <c r="E93" s="21">
        <v>8129.2</v>
      </c>
      <c r="F93" s="119"/>
    </row>
    <row r="94" spans="1:6" s="10" customFormat="1" outlineLevel="4">
      <c r="A94" s="117"/>
      <c r="B94" s="117" t="s">
        <v>85</v>
      </c>
      <c r="C94" s="117"/>
      <c r="D94" s="22" t="s">
        <v>9</v>
      </c>
      <c r="E94" s="21">
        <v>8041.3</v>
      </c>
      <c r="F94" s="119"/>
    </row>
    <row r="95" spans="1:6" s="10" customFormat="1" ht="38.25" outlineLevel="7">
      <c r="A95" s="117"/>
      <c r="B95" s="117"/>
      <c r="C95" s="117" t="s">
        <v>502</v>
      </c>
      <c r="D95" s="120" t="s">
        <v>504</v>
      </c>
      <c r="E95" s="21">
        <v>6980.7</v>
      </c>
      <c r="F95" s="119"/>
    </row>
    <row r="96" spans="1:6" s="10" customFormat="1" ht="25.5" outlineLevel="7">
      <c r="A96" s="117"/>
      <c r="B96" s="117"/>
      <c r="C96" s="117" t="s">
        <v>506</v>
      </c>
      <c r="D96" s="22" t="s">
        <v>508</v>
      </c>
      <c r="E96" s="21">
        <v>1039.5999999999999</v>
      </c>
      <c r="F96" s="119"/>
    </row>
    <row r="97" spans="1:6" s="10" customFormat="1" outlineLevel="7">
      <c r="A97" s="117"/>
      <c r="B97" s="117"/>
      <c r="C97" s="117" t="s">
        <v>507</v>
      </c>
      <c r="D97" s="22" t="s">
        <v>509</v>
      </c>
      <c r="E97" s="21">
        <v>21</v>
      </c>
      <c r="F97" s="119"/>
    </row>
    <row r="98" spans="1:6" s="10" customFormat="1" ht="38.25" outlineLevel="4">
      <c r="A98" s="117"/>
      <c r="B98" s="117" t="s">
        <v>86</v>
      </c>
      <c r="C98" s="117"/>
      <c r="D98" s="22" t="s">
        <v>87</v>
      </c>
      <c r="E98" s="21">
        <v>66.900000000000006</v>
      </c>
      <c r="F98" s="119"/>
    </row>
    <row r="99" spans="1:6" s="10" customFormat="1" ht="38.25" outlineLevel="7">
      <c r="A99" s="117"/>
      <c r="B99" s="117"/>
      <c r="C99" s="117" t="s">
        <v>502</v>
      </c>
      <c r="D99" s="120" t="s">
        <v>504</v>
      </c>
      <c r="E99" s="21">
        <v>42.9</v>
      </c>
      <c r="F99" s="119"/>
    </row>
    <row r="100" spans="1:6" s="10" customFormat="1" ht="18.75" customHeight="1" outlineLevel="7">
      <c r="A100" s="117"/>
      <c r="B100" s="117"/>
      <c r="C100" s="117" t="s">
        <v>506</v>
      </c>
      <c r="D100" s="22" t="s">
        <v>508</v>
      </c>
      <c r="E100" s="21">
        <v>24</v>
      </c>
      <c r="F100" s="119"/>
    </row>
    <row r="101" spans="1:6" s="10" customFormat="1" ht="25.5" outlineLevel="4">
      <c r="A101" s="117"/>
      <c r="B101" s="117" t="s">
        <v>88</v>
      </c>
      <c r="C101" s="117"/>
      <c r="D101" s="22" t="s">
        <v>89</v>
      </c>
      <c r="E101" s="21">
        <v>20.6</v>
      </c>
      <c r="F101" s="119"/>
    </row>
    <row r="102" spans="1:6" ht="38.25" outlineLevel="7">
      <c r="A102" s="117"/>
      <c r="B102" s="117"/>
      <c r="C102" s="117" t="s">
        <v>502</v>
      </c>
      <c r="D102" s="120" t="s">
        <v>504</v>
      </c>
      <c r="E102" s="21">
        <v>20.6</v>
      </c>
      <c r="F102" s="119"/>
    </row>
    <row r="103" spans="1:6" s="10" customFormat="1" ht="38.25" outlineLevel="4">
      <c r="A103" s="117"/>
      <c r="B103" s="117" t="s">
        <v>90</v>
      </c>
      <c r="C103" s="117"/>
      <c r="D103" s="22" t="s">
        <v>91</v>
      </c>
      <c r="E103" s="21">
        <v>0.4</v>
      </c>
      <c r="F103" s="119"/>
    </row>
    <row r="104" spans="1:6" s="10" customFormat="1" ht="15" customHeight="1" outlineLevel="7">
      <c r="A104" s="117"/>
      <c r="B104" s="117"/>
      <c r="C104" s="117" t="s">
        <v>506</v>
      </c>
      <c r="D104" s="22" t="s">
        <v>508</v>
      </c>
      <c r="E104" s="21">
        <v>0.4</v>
      </c>
      <c r="F104" s="119"/>
    </row>
    <row r="105" spans="1:6" s="10" customFormat="1" ht="18" customHeight="1" outlineLevel="1">
      <c r="A105" s="117"/>
      <c r="B105" s="117" t="s">
        <v>37</v>
      </c>
      <c r="C105" s="117"/>
      <c r="D105" s="22" t="s">
        <v>38</v>
      </c>
      <c r="E105" s="21">
        <v>18045.2</v>
      </c>
      <c r="F105" s="119"/>
    </row>
    <row r="106" spans="1:6" s="10" customFormat="1" ht="25.5" outlineLevel="2">
      <c r="A106" s="117"/>
      <c r="B106" s="117" t="s">
        <v>92</v>
      </c>
      <c r="C106" s="117"/>
      <c r="D106" s="22" t="s">
        <v>93</v>
      </c>
      <c r="E106" s="21">
        <v>3672.6</v>
      </c>
      <c r="F106" s="119"/>
    </row>
    <row r="107" spans="1:6" s="10" customFormat="1" ht="25.5" outlineLevel="3">
      <c r="A107" s="117"/>
      <c r="B107" s="117" t="s">
        <v>94</v>
      </c>
      <c r="C107" s="117"/>
      <c r="D107" s="22" t="s">
        <v>95</v>
      </c>
      <c r="E107" s="21">
        <v>3672.6</v>
      </c>
      <c r="F107" s="119"/>
    </row>
    <row r="108" spans="1:6" s="10" customFormat="1" ht="25.5" outlineLevel="4">
      <c r="A108" s="117"/>
      <c r="B108" s="117" t="s">
        <v>96</v>
      </c>
      <c r="C108" s="117"/>
      <c r="D108" s="22" t="s">
        <v>97</v>
      </c>
      <c r="E108" s="21">
        <v>3672.6</v>
      </c>
      <c r="F108" s="119"/>
    </row>
    <row r="109" spans="1:6" s="10" customFormat="1" outlineLevel="7">
      <c r="A109" s="117"/>
      <c r="B109" s="117"/>
      <c r="C109" s="117" t="s">
        <v>512</v>
      </c>
      <c r="D109" s="22" t="s">
        <v>513</v>
      </c>
      <c r="E109" s="21">
        <v>3672.6</v>
      </c>
      <c r="F109" s="119"/>
    </row>
    <row r="110" spans="1:6" s="10" customFormat="1" ht="25.5" outlineLevel="2">
      <c r="A110" s="117"/>
      <c r="B110" s="117" t="s">
        <v>98</v>
      </c>
      <c r="C110" s="117"/>
      <c r="D110" s="22" t="s">
        <v>99</v>
      </c>
      <c r="E110" s="21">
        <v>14372.6</v>
      </c>
      <c r="F110" s="119"/>
    </row>
    <row r="111" spans="1:6" s="10" customFormat="1" outlineLevel="3">
      <c r="A111" s="117"/>
      <c r="B111" s="117" t="s">
        <v>100</v>
      </c>
      <c r="C111" s="117"/>
      <c r="D111" s="22" t="s">
        <v>101</v>
      </c>
      <c r="E111" s="21">
        <v>14372.6</v>
      </c>
      <c r="F111" s="119"/>
    </row>
    <row r="112" spans="1:6" s="10" customFormat="1" outlineLevel="4">
      <c r="A112" s="117"/>
      <c r="B112" s="117" t="s">
        <v>102</v>
      </c>
      <c r="C112" s="117"/>
      <c r="D112" s="22" t="s">
        <v>103</v>
      </c>
      <c r="E112" s="21">
        <v>8239.2999999999993</v>
      </c>
      <c r="F112" s="119"/>
    </row>
    <row r="113" spans="1:6" s="10" customFormat="1" ht="38.25" outlineLevel="7">
      <c r="A113" s="117"/>
      <c r="B113" s="117"/>
      <c r="C113" s="117" t="s">
        <v>502</v>
      </c>
      <c r="D113" s="120" t="s">
        <v>504</v>
      </c>
      <c r="E113" s="21">
        <v>7327.4</v>
      </c>
      <c r="F113" s="119"/>
    </row>
    <row r="114" spans="1:6" s="10" customFormat="1" ht="15.75" customHeight="1" outlineLevel="7">
      <c r="A114" s="117"/>
      <c r="B114" s="117"/>
      <c r="C114" s="117" t="s">
        <v>506</v>
      </c>
      <c r="D114" s="22" t="s">
        <v>508</v>
      </c>
      <c r="E114" s="21">
        <v>911.9</v>
      </c>
      <c r="F114" s="119"/>
    </row>
    <row r="115" spans="1:6" s="10" customFormat="1" ht="25.5" outlineLevel="4">
      <c r="A115" s="117"/>
      <c r="B115" s="117" t="s">
        <v>104</v>
      </c>
      <c r="C115" s="117"/>
      <c r="D115" s="22" t="s">
        <v>105</v>
      </c>
      <c r="E115" s="21">
        <v>6133.3</v>
      </c>
      <c r="F115" s="119"/>
    </row>
    <row r="116" spans="1:6" s="10" customFormat="1" ht="38.25" outlineLevel="7">
      <c r="A116" s="117"/>
      <c r="B116" s="117"/>
      <c r="C116" s="117" t="s">
        <v>502</v>
      </c>
      <c r="D116" s="120" t="s">
        <v>504</v>
      </c>
      <c r="E116" s="21">
        <v>6130</v>
      </c>
      <c r="F116" s="119"/>
    </row>
    <row r="117" spans="1:6" s="10" customFormat="1" ht="15.75" customHeight="1" outlineLevel="7">
      <c r="A117" s="117"/>
      <c r="B117" s="117"/>
      <c r="C117" s="117" t="s">
        <v>506</v>
      </c>
      <c r="D117" s="22" t="s">
        <v>508</v>
      </c>
      <c r="E117" s="21">
        <v>3.3</v>
      </c>
      <c r="F117" s="119"/>
    </row>
    <row r="118" spans="1:6" s="10" customFormat="1" ht="25.5" outlineLevel="1">
      <c r="A118" s="117"/>
      <c r="B118" s="117" t="s">
        <v>106</v>
      </c>
      <c r="C118" s="117"/>
      <c r="D118" s="22" t="s">
        <v>107</v>
      </c>
      <c r="E118" s="21">
        <v>2636.3</v>
      </c>
      <c r="F118" s="119"/>
    </row>
    <row r="119" spans="1:6" s="10" customFormat="1" ht="38.25" outlineLevel="2">
      <c r="A119" s="117"/>
      <c r="B119" s="117" t="s">
        <v>108</v>
      </c>
      <c r="C119" s="117"/>
      <c r="D119" s="22" t="s">
        <v>109</v>
      </c>
      <c r="E119" s="21">
        <v>1710.5</v>
      </c>
      <c r="F119" s="119"/>
    </row>
    <row r="120" spans="1:6" s="10" customFormat="1" ht="25.5" outlineLevel="3">
      <c r="A120" s="117"/>
      <c r="B120" s="117" t="s">
        <v>110</v>
      </c>
      <c r="C120" s="117"/>
      <c r="D120" s="22" t="s">
        <v>111</v>
      </c>
      <c r="E120" s="21">
        <v>1710.5</v>
      </c>
      <c r="F120" s="119"/>
    </row>
    <row r="121" spans="1:6" s="10" customFormat="1" outlineLevel="4">
      <c r="A121" s="117"/>
      <c r="B121" s="117" t="s">
        <v>112</v>
      </c>
      <c r="C121" s="117"/>
      <c r="D121" s="22" t="s">
        <v>113</v>
      </c>
      <c r="E121" s="21">
        <v>1710.5</v>
      </c>
      <c r="F121" s="119"/>
    </row>
    <row r="122" spans="1:6" s="10" customFormat="1" ht="15.75" customHeight="1" outlineLevel="7">
      <c r="A122" s="117"/>
      <c r="B122" s="117"/>
      <c r="C122" s="117" t="s">
        <v>506</v>
      </c>
      <c r="D122" s="22" t="s">
        <v>508</v>
      </c>
      <c r="E122" s="21">
        <v>1710.5</v>
      </c>
      <c r="F122" s="119"/>
    </row>
    <row r="123" spans="1:6" s="10" customFormat="1" ht="18" customHeight="1" outlineLevel="2">
      <c r="A123" s="117"/>
      <c r="B123" s="117" t="s">
        <v>114</v>
      </c>
      <c r="C123" s="117"/>
      <c r="D123" s="22" t="s">
        <v>115</v>
      </c>
      <c r="E123" s="21">
        <v>925.8</v>
      </c>
      <c r="F123" s="119"/>
    </row>
    <row r="124" spans="1:6" ht="25.5" outlineLevel="3">
      <c r="A124" s="117"/>
      <c r="B124" s="117" t="s">
        <v>116</v>
      </c>
      <c r="C124" s="117"/>
      <c r="D124" s="22" t="s">
        <v>117</v>
      </c>
      <c r="E124" s="21">
        <v>925.8</v>
      </c>
      <c r="F124" s="119"/>
    </row>
    <row r="125" spans="1:6" outlineLevel="4">
      <c r="A125" s="117"/>
      <c r="B125" s="117" t="s">
        <v>118</v>
      </c>
      <c r="C125" s="117"/>
      <c r="D125" s="22" t="s">
        <v>119</v>
      </c>
      <c r="E125" s="21">
        <v>895.8</v>
      </c>
      <c r="F125" s="119"/>
    </row>
    <row r="126" spans="1:6" ht="25.5" outlineLevel="7">
      <c r="A126" s="117"/>
      <c r="B126" s="117"/>
      <c r="C126" s="117" t="s">
        <v>516</v>
      </c>
      <c r="D126" s="22" t="s">
        <v>517</v>
      </c>
      <c r="E126" s="21">
        <v>895.8</v>
      </c>
      <c r="F126" s="119"/>
    </row>
    <row r="127" spans="1:6" outlineLevel="4">
      <c r="A127" s="117"/>
      <c r="B127" s="117" t="s">
        <v>120</v>
      </c>
      <c r="C127" s="117"/>
      <c r="D127" s="22" t="s">
        <v>121</v>
      </c>
      <c r="E127" s="21">
        <v>30</v>
      </c>
      <c r="F127" s="119"/>
    </row>
    <row r="128" spans="1:6" ht="25.5" outlineLevel="7">
      <c r="A128" s="117"/>
      <c r="B128" s="117"/>
      <c r="C128" s="117" t="s">
        <v>516</v>
      </c>
      <c r="D128" s="22" t="s">
        <v>517</v>
      </c>
      <c r="E128" s="21">
        <v>30</v>
      </c>
      <c r="F128" s="119"/>
    </row>
    <row r="129" spans="1:6" ht="25.5" outlineLevel="1">
      <c r="A129" s="117"/>
      <c r="B129" s="117" t="s">
        <v>1</v>
      </c>
      <c r="C129" s="117"/>
      <c r="D129" s="22" t="s">
        <v>2</v>
      </c>
      <c r="E129" s="21">
        <v>1402.2</v>
      </c>
      <c r="F129" s="119"/>
    </row>
    <row r="130" spans="1:6" outlineLevel="2">
      <c r="A130" s="117"/>
      <c r="B130" s="117" t="s">
        <v>130</v>
      </c>
      <c r="C130" s="117"/>
      <c r="D130" s="22" t="s">
        <v>131</v>
      </c>
      <c r="E130" s="21">
        <v>1402.2</v>
      </c>
      <c r="F130" s="119"/>
    </row>
    <row r="131" spans="1:6" ht="38.25" outlineLevel="7">
      <c r="A131" s="117"/>
      <c r="B131" s="117"/>
      <c r="C131" s="117" t="s">
        <v>502</v>
      </c>
      <c r="D131" s="120" t="s">
        <v>504</v>
      </c>
      <c r="E131" s="21">
        <v>1126.3</v>
      </c>
      <c r="F131" s="119"/>
    </row>
    <row r="132" spans="1:6" ht="25.5" outlineLevel="7">
      <c r="A132" s="117"/>
      <c r="B132" s="117"/>
      <c r="C132" s="117" t="s">
        <v>506</v>
      </c>
      <c r="D132" s="22" t="s">
        <v>508</v>
      </c>
      <c r="E132" s="21">
        <v>275.89999999999998</v>
      </c>
      <c r="F132" s="119"/>
    </row>
    <row r="133" spans="1:6" ht="25.5" outlineLevel="1">
      <c r="A133" s="117"/>
      <c r="B133" s="117" t="s">
        <v>34</v>
      </c>
      <c r="C133" s="117"/>
      <c r="D133" s="22" t="s">
        <v>35</v>
      </c>
      <c r="E133" s="21">
        <v>718.5</v>
      </c>
      <c r="F133" s="119"/>
    </row>
    <row r="134" spans="1:6" outlineLevel="2">
      <c r="A134" s="117"/>
      <c r="B134" s="117" t="s">
        <v>132</v>
      </c>
      <c r="C134" s="117"/>
      <c r="D134" s="22" t="s">
        <v>518</v>
      </c>
      <c r="E134" s="21">
        <v>283.60000000000002</v>
      </c>
      <c r="F134" s="119"/>
    </row>
    <row r="135" spans="1:6" ht="18" customHeight="1" outlineLevel="7">
      <c r="A135" s="117"/>
      <c r="B135" s="117"/>
      <c r="C135" s="117" t="s">
        <v>506</v>
      </c>
      <c r="D135" s="22" t="s">
        <v>508</v>
      </c>
      <c r="E135" s="21">
        <v>283.60000000000002</v>
      </c>
      <c r="F135" s="119"/>
    </row>
    <row r="136" spans="1:6" ht="25.5" outlineLevel="2">
      <c r="A136" s="117"/>
      <c r="B136" s="117" t="s">
        <v>133</v>
      </c>
      <c r="C136" s="117"/>
      <c r="D136" s="22" t="s">
        <v>519</v>
      </c>
      <c r="E136" s="21">
        <v>255.8</v>
      </c>
      <c r="F136" s="119"/>
    </row>
    <row r="137" spans="1:6" outlineLevel="7">
      <c r="A137" s="117"/>
      <c r="B137" s="117"/>
      <c r="C137" s="117" t="s">
        <v>512</v>
      </c>
      <c r="D137" s="22" t="s">
        <v>513</v>
      </c>
      <c r="E137" s="21">
        <v>255.8</v>
      </c>
      <c r="F137" s="119"/>
    </row>
    <row r="138" spans="1:6" ht="25.5" outlineLevel="2">
      <c r="A138" s="117"/>
      <c r="B138" s="117" t="s">
        <v>134</v>
      </c>
      <c r="C138" s="117"/>
      <c r="D138" s="22" t="s">
        <v>520</v>
      </c>
      <c r="E138" s="21">
        <v>141.4</v>
      </c>
      <c r="F138" s="119"/>
    </row>
    <row r="139" spans="1:6" outlineLevel="7">
      <c r="A139" s="117"/>
      <c r="B139" s="117"/>
      <c r="C139" s="117" t="s">
        <v>507</v>
      </c>
      <c r="D139" s="22" t="s">
        <v>509</v>
      </c>
      <c r="E139" s="21">
        <v>141.4</v>
      </c>
      <c r="F139" s="119"/>
    </row>
    <row r="140" spans="1:6" outlineLevel="2">
      <c r="A140" s="117"/>
      <c r="B140" s="117" t="s">
        <v>135</v>
      </c>
      <c r="C140" s="117"/>
      <c r="D140" s="22" t="s">
        <v>521</v>
      </c>
      <c r="E140" s="21">
        <v>37.700000000000003</v>
      </c>
      <c r="F140" s="119"/>
    </row>
    <row r="141" spans="1:6" ht="15.75" customHeight="1" outlineLevel="7">
      <c r="A141" s="117"/>
      <c r="B141" s="117"/>
      <c r="C141" s="117" t="s">
        <v>506</v>
      </c>
      <c r="D141" s="22" t="s">
        <v>508</v>
      </c>
      <c r="E141" s="21">
        <v>37.700000000000003</v>
      </c>
      <c r="F141" s="119"/>
    </row>
    <row r="142" spans="1:6">
      <c r="A142" s="117" t="s">
        <v>775</v>
      </c>
      <c r="B142" s="117"/>
      <c r="C142" s="117"/>
      <c r="D142" s="22" t="s">
        <v>776</v>
      </c>
      <c r="E142" s="21">
        <v>1314.9</v>
      </c>
      <c r="F142" s="119"/>
    </row>
    <row r="143" spans="1:6">
      <c r="A143" s="117" t="s">
        <v>137</v>
      </c>
      <c r="B143" s="117"/>
      <c r="C143" s="117"/>
      <c r="D143" s="22" t="s">
        <v>523</v>
      </c>
      <c r="E143" s="21">
        <v>1314.9</v>
      </c>
      <c r="F143" s="119"/>
    </row>
    <row r="144" spans="1:6" ht="25.5" outlineLevel="1">
      <c r="A144" s="117"/>
      <c r="B144" s="117" t="s">
        <v>11</v>
      </c>
      <c r="C144" s="117"/>
      <c r="D144" s="22" t="s">
        <v>12</v>
      </c>
      <c r="E144" s="21">
        <v>1314.9</v>
      </c>
      <c r="F144" s="119"/>
    </row>
    <row r="145" spans="1:6" ht="25.5" outlineLevel="2">
      <c r="A145" s="117"/>
      <c r="B145" s="117" t="s">
        <v>13</v>
      </c>
      <c r="C145" s="117"/>
      <c r="D145" s="22" t="s">
        <v>14</v>
      </c>
      <c r="E145" s="21">
        <v>1314.9</v>
      </c>
      <c r="F145" s="119"/>
    </row>
    <row r="146" spans="1:6" outlineLevel="3">
      <c r="A146" s="117"/>
      <c r="B146" s="117" t="s">
        <v>19</v>
      </c>
      <c r="C146" s="117"/>
      <c r="D146" s="22" t="s">
        <v>20</v>
      </c>
      <c r="E146" s="21">
        <v>1314.9</v>
      </c>
      <c r="F146" s="119"/>
    </row>
    <row r="147" spans="1:6" ht="25.5" outlineLevel="4">
      <c r="A147" s="117"/>
      <c r="B147" s="117" t="s">
        <v>138</v>
      </c>
      <c r="C147" s="117"/>
      <c r="D147" s="22" t="s">
        <v>139</v>
      </c>
      <c r="E147" s="21">
        <v>1314.9</v>
      </c>
      <c r="F147" s="119"/>
    </row>
    <row r="148" spans="1:6" ht="38.25" outlineLevel="7">
      <c r="A148" s="117"/>
      <c r="B148" s="117"/>
      <c r="C148" s="117" t="s">
        <v>502</v>
      </c>
      <c r="D148" s="120" t="s">
        <v>504</v>
      </c>
      <c r="E148" s="21">
        <v>1290</v>
      </c>
      <c r="F148" s="119"/>
    </row>
    <row r="149" spans="1:6" ht="15.75" customHeight="1" outlineLevel="7">
      <c r="A149" s="117"/>
      <c r="B149" s="117"/>
      <c r="C149" s="117" t="s">
        <v>506</v>
      </c>
      <c r="D149" s="22" t="s">
        <v>508</v>
      </c>
      <c r="E149" s="21">
        <v>24.9</v>
      </c>
      <c r="F149" s="119"/>
    </row>
    <row r="150" spans="1:6" outlineLevel="7">
      <c r="A150" s="117" t="s">
        <v>777</v>
      </c>
      <c r="B150" s="117"/>
      <c r="C150" s="117"/>
      <c r="D150" s="22" t="s">
        <v>778</v>
      </c>
      <c r="E150" s="21">
        <v>6164.4</v>
      </c>
      <c r="F150" s="119"/>
    </row>
    <row r="151" spans="1:6" ht="25.5">
      <c r="A151" s="117" t="s">
        <v>140</v>
      </c>
      <c r="B151" s="117"/>
      <c r="C151" s="117"/>
      <c r="D151" s="22" t="s">
        <v>524</v>
      </c>
      <c r="E151" s="21">
        <v>2307.8000000000002</v>
      </c>
      <c r="F151" s="119"/>
    </row>
    <row r="152" spans="1:6" ht="18" customHeight="1" outlineLevel="1">
      <c r="A152" s="117"/>
      <c r="B152" s="117" t="s">
        <v>141</v>
      </c>
      <c r="C152" s="117"/>
      <c r="D152" s="22" t="s">
        <v>142</v>
      </c>
      <c r="E152" s="21">
        <v>2307.8000000000002</v>
      </c>
      <c r="F152" s="119"/>
    </row>
    <row r="153" spans="1:6" ht="25.5" outlineLevel="2">
      <c r="A153" s="117"/>
      <c r="B153" s="117" t="s">
        <v>143</v>
      </c>
      <c r="C153" s="117"/>
      <c r="D153" s="22" t="s">
        <v>144</v>
      </c>
      <c r="E153" s="21">
        <v>2307.8000000000002</v>
      </c>
      <c r="F153" s="119"/>
    </row>
    <row r="154" spans="1:6" ht="25.5" outlineLevel="3">
      <c r="A154" s="117"/>
      <c r="B154" s="117" t="s">
        <v>145</v>
      </c>
      <c r="C154" s="117"/>
      <c r="D154" s="22" t="s">
        <v>146</v>
      </c>
      <c r="E154" s="21">
        <v>2307.8000000000002</v>
      </c>
      <c r="F154" s="119"/>
    </row>
    <row r="155" spans="1:6" outlineLevel="4">
      <c r="A155" s="117"/>
      <c r="B155" s="117" t="s">
        <v>147</v>
      </c>
      <c r="C155" s="117"/>
      <c r="D155" s="22" t="s">
        <v>103</v>
      </c>
      <c r="E155" s="21">
        <v>2307.8000000000002</v>
      </c>
      <c r="F155" s="119"/>
    </row>
    <row r="156" spans="1:6" ht="38.25" outlineLevel="7">
      <c r="A156" s="117"/>
      <c r="B156" s="117"/>
      <c r="C156" s="117" t="s">
        <v>502</v>
      </c>
      <c r="D156" s="120" t="s">
        <v>504</v>
      </c>
      <c r="E156" s="21">
        <v>2091.8000000000002</v>
      </c>
      <c r="F156" s="119"/>
    </row>
    <row r="157" spans="1:6" ht="15.75" customHeight="1" outlineLevel="7">
      <c r="A157" s="117"/>
      <c r="B157" s="117"/>
      <c r="C157" s="117" t="s">
        <v>506</v>
      </c>
      <c r="D157" s="22" t="s">
        <v>508</v>
      </c>
      <c r="E157" s="21">
        <v>216</v>
      </c>
      <c r="F157" s="119"/>
    </row>
    <row r="158" spans="1:6">
      <c r="A158" s="117" t="s">
        <v>148</v>
      </c>
      <c r="B158" s="117"/>
      <c r="C158" s="117"/>
      <c r="D158" s="22" t="s">
        <v>525</v>
      </c>
      <c r="E158" s="21">
        <v>3507.1</v>
      </c>
      <c r="F158" s="119"/>
    </row>
    <row r="159" spans="1:6" ht="18" customHeight="1" outlineLevel="1">
      <c r="A159" s="117"/>
      <c r="B159" s="117" t="s">
        <v>141</v>
      </c>
      <c r="C159" s="117"/>
      <c r="D159" s="22" t="s">
        <v>142</v>
      </c>
      <c r="E159" s="21">
        <v>3507.1</v>
      </c>
      <c r="F159" s="119"/>
    </row>
    <row r="160" spans="1:6" ht="25.5" outlineLevel="2">
      <c r="A160" s="117"/>
      <c r="B160" s="117" t="s">
        <v>149</v>
      </c>
      <c r="C160" s="117"/>
      <c r="D160" s="22" t="s">
        <v>150</v>
      </c>
      <c r="E160" s="21">
        <v>3507.1</v>
      </c>
      <c r="F160" s="119"/>
    </row>
    <row r="161" spans="1:6" ht="25.5" outlineLevel="3">
      <c r="A161" s="117"/>
      <c r="B161" s="117" t="s">
        <v>151</v>
      </c>
      <c r="C161" s="117"/>
      <c r="D161" s="22" t="s">
        <v>152</v>
      </c>
      <c r="E161" s="21">
        <v>3507.1</v>
      </c>
      <c r="F161" s="119"/>
    </row>
    <row r="162" spans="1:6" outlineLevel="4">
      <c r="A162" s="117"/>
      <c r="B162" s="117" t="s">
        <v>153</v>
      </c>
      <c r="C162" s="117"/>
      <c r="D162" s="22" t="s">
        <v>103</v>
      </c>
      <c r="E162" s="21">
        <v>3081.6</v>
      </c>
      <c r="F162" s="119"/>
    </row>
    <row r="163" spans="1:6" ht="38.25" outlineLevel="7">
      <c r="A163" s="117"/>
      <c r="B163" s="117"/>
      <c r="C163" s="117" t="s">
        <v>502</v>
      </c>
      <c r="D163" s="120" t="s">
        <v>504</v>
      </c>
      <c r="E163" s="21">
        <v>1856.5</v>
      </c>
      <c r="F163" s="119"/>
    </row>
    <row r="164" spans="1:6" ht="15" customHeight="1" outlineLevel="7">
      <c r="A164" s="117"/>
      <c r="B164" s="117"/>
      <c r="C164" s="117" t="s">
        <v>506</v>
      </c>
      <c r="D164" s="22" t="s">
        <v>508</v>
      </c>
      <c r="E164" s="21">
        <v>1220.2</v>
      </c>
      <c r="F164" s="119"/>
    </row>
    <row r="165" spans="1:6" outlineLevel="7">
      <c r="A165" s="117"/>
      <c r="B165" s="117"/>
      <c r="C165" s="117" t="s">
        <v>512</v>
      </c>
      <c r="D165" s="22" t="s">
        <v>513</v>
      </c>
      <c r="E165" s="21">
        <v>4.9000000000000004</v>
      </c>
      <c r="F165" s="119"/>
    </row>
    <row r="166" spans="1:6" outlineLevel="4">
      <c r="A166" s="117"/>
      <c r="B166" s="117" t="s">
        <v>154</v>
      </c>
      <c r="C166" s="117"/>
      <c r="D166" s="22" t="s">
        <v>155</v>
      </c>
      <c r="E166" s="21">
        <v>234.5</v>
      </c>
      <c r="F166" s="119"/>
    </row>
    <row r="167" spans="1:6" ht="15.75" customHeight="1" outlineLevel="7">
      <c r="A167" s="117"/>
      <c r="B167" s="117"/>
      <c r="C167" s="117" t="s">
        <v>506</v>
      </c>
      <c r="D167" s="22" t="s">
        <v>508</v>
      </c>
      <c r="E167" s="21">
        <v>234.5</v>
      </c>
      <c r="F167" s="119"/>
    </row>
    <row r="168" spans="1:6" ht="25.5" outlineLevel="4">
      <c r="A168" s="117"/>
      <c r="B168" s="117" t="s">
        <v>156</v>
      </c>
      <c r="C168" s="117"/>
      <c r="D168" s="22" t="s">
        <v>157</v>
      </c>
      <c r="E168" s="21">
        <v>191</v>
      </c>
      <c r="F168" s="119"/>
    </row>
    <row r="169" spans="1:6" ht="14.25" customHeight="1" outlineLevel="7">
      <c r="A169" s="117"/>
      <c r="B169" s="117"/>
      <c r="C169" s="117" t="s">
        <v>506</v>
      </c>
      <c r="D169" s="22" t="s">
        <v>508</v>
      </c>
      <c r="E169" s="21">
        <v>191</v>
      </c>
      <c r="F169" s="119"/>
    </row>
    <row r="170" spans="1:6" ht="25.5">
      <c r="A170" s="117" t="s">
        <v>158</v>
      </c>
      <c r="B170" s="117"/>
      <c r="C170" s="117"/>
      <c r="D170" s="22" t="s">
        <v>526</v>
      </c>
      <c r="E170" s="21">
        <v>349.5</v>
      </c>
      <c r="F170" s="119"/>
    </row>
    <row r="171" spans="1:6" ht="25.5" outlineLevel="1">
      <c r="A171" s="117"/>
      <c r="B171" s="117" t="s">
        <v>11</v>
      </c>
      <c r="C171" s="117"/>
      <c r="D171" s="22" t="s">
        <v>12</v>
      </c>
      <c r="E171" s="21">
        <v>349.5</v>
      </c>
      <c r="F171" s="119"/>
    </row>
    <row r="172" spans="1:6" ht="25.5" outlineLevel="2">
      <c r="A172" s="117"/>
      <c r="B172" s="117" t="s">
        <v>13</v>
      </c>
      <c r="C172" s="117"/>
      <c r="D172" s="22" t="s">
        <v>14</v>
      </c>
      <c r="E172" s="21">
        <v>349.5</v>
      </c>
      <c r="F172" s="119"/>
    </row>
    <row r="173" spans="1:6" outlineLevel="3">
      <c r="A173" s="117"/>
      <c r="B173" s="117" t="s">
        <v>19</v>
      </c>
      <c r="C173" s="117"/>
      <c r="D173" s="22" t="s">
        <v>20</v>
      </c>
      <c r="E173" s="21">
        <v>349.5</v>
      </c>
      <c r="F173" s="119"/>
    </row>
    <row r="174" spans="1:6" ht="25.5" outlineLevel="4">
      <c r="A174" s="117"/>
      <c r="B174" s="117" t="s">
        <v>159</v>
      </c>
      <c r="C174" s="117"/>
      <c r="D174" s="22" t="s">
        <v>160</v>
      </c>
      <c r="E174" s="21">
        <v>349.5</v>
      </c>
      <c r="F174" s="119"/>
    </row>
    <row r="175" spans="1:6" ht="38.25" outlineLevel="7">
      <c r="A175" s="117"/>
      <c r="B175" s="117"/>
      <c r="C175" s="117" t="s">
        <v>502</v>
      </c>
      <c r="D175" s="120" t="s">
        <v>504</v>
      </c>
      <c r="E175" s="21">
        <v>349.5</v>
      </c>
      <c r="F175" s="119"/>
    </row>
    <row r="176" spans="1:6" outlineLevel="7">
      <c r="A176" s="117" t="s">
        <v>779</v>
      </c>
      <c r="B176" s="117"/>
      <c r="C176" s="117"/>
      <c r="D176" s="120" t="s">
        <v>780</v>
      </c>
      <c r="E176" s="21">
        <v>84242</v>
      </c>
      <c r="F176" s="119"/>
    </row>
    <row r="177" spans="1:6">
      <c r="A177" s="117" t="s">
        <v>161</v>
      </c>
      <c r="B177" s="117"/>
      <c r="C177" s="117"/>
      <c r="D177" s="22" t="s">
        <v>527</v>
      </c>
      <c r="E177" s="21">
        <v>106.3</v>
      </c>
      <c r="F177" s="119"/>
    </row>
    <row r="178" spans="1:6" ht="16.5" customHeight="1" outlineLevel="1">
      <c r="A178" s="117"/>
      <c r="B178" s="117" t="s">
        <v>141</v>
      </c>
      <c r="C178" s="117"/>
      <c r="D178" s="22" t="s">
        <v>142</v>
      </c>
      <c r="E178" s="21">
        <v>106.3</v>
      </c>
      <c r="F178" s="119"/>
    </row>
    <row r="179" spans="1:6" ht="25.5" outlineLevel="2">
      <c r="A179" s="117"/>
      <c r="B179" s="117" t="s">
        <v>149</v>
      </c>
      <c r="C179" s="117"/>
      <c r="D179" s="22" t="s">
        <v>150</v>
      </c>
      <c r="E179" s="21">
        <v>106.3</v>
      </c>
      <c r="F179" s="119"/>
    </row>
    <row r="180" spans="1:6" ht="25.5" outlineLevel="3">
      <c r="A180" s="117"/>
      <c r="B180" s="117" t="s">
        <v>162</v>
      </c>
      <c r="C180" s="117"/>
      <c r="D180" s="22" t="s">
        <v>163</v>
      </c>
      <c r="E180" s="21">
        <v>106.3</v>
      </c>
      <c r="F180" s="119"/>
    </row>
    <row r="181" spans="1:6" outlineLevel="4">
      <c r="A181" s="117"/>
      <c r="B181" s="117" t="s">
        <v>164</v>
      </c>
      <c r="C181" s="117"/>
      <c r="D181" s="22" t="s">
        <v>165</v>
      </c>
      <c r="E181" s="21">
        <v>106.3</v>
      </c>
      <c r="F181" s="119"/>
    </row>
    <row r="182" spans="1:6" ht="15" customHeight="1" outlineLevel="7">
      <c r="A182" s="117"/>
      <c r="B182" s="117"/>
      <c r="C182" s="117" t="s">
        <v>506</v>
      </c>
      <c r="D182" s="22" t="s">
        <v>508</v>
      </c>
      <c r="E182" s="21">
        <v>106.3</v>
      </c>
      <c r="F182" s="119"/>
    </row>
    <row r="183" spans="1:6">
      <c r="A183" s="117" t="s">
        <v>166</v>
      </c>
      <c r="B183" s="117"/>
      <c r="C183" s="117"/>
      <c r="D183" s="22" t="s">
        <v>528</v>
      </c>
      <c r="E183" s="21">
        <v>135.6</v>
      </c>
      <c r="F183" s="119"/>
    </row>
    <row r="184" spans="1:6" ht="18" customHeight="1" outlineLevel="1">
      <c r="A184" s="117"/>
      <c r="B184" s="117" t="s">
        <v>25</v>
      </c>
      <c r="C184" s="117"/>
      <c r="D184" s="22" t="s">
        <v>26</v>
      </c>
      <c r="E184" s="21">
        <v>135.6</v>
      </c>
      <c r="F184" s="119"/>
    </row>
    <row r="185" spans="1:6" ht="18" customHeight="1" outlineLevel="2">
      <c r="A185" s="117"/>
      <c r="B185" s="117" t="s">
        <v>27</v>
      </c>
      <c r="C185" s="117"/>
      <c r="D185" s="22" t="s">
        <v>28</v>
      </c>
      <c r="E185" s="21">
        <v>135.6</v>
      </c>
      <c r="F185" s="119"/>
    </row>
    <row r="186" spans="1:6" ht="18" customHeight="1" outlineLevel="3">
      <c r="A186" s="117"/>
      <c r="B186" s="117" t="s">
        <v>167</v>
      </c>
      <c r="C186" s="117"/>
      <c r="D186" s="22" t="s">
        <v>168</v>
      </c>
      <c r="E186" s="21">
        <v>135.6</v>
      </c>
      <c r="F186" s="119"/>
    </row>
    <row r="187" spans="1:6" ht="18.75" customHeight="1" outlineLevel="4">
      <c r="A187" s="117"/>
      <c r="B187" s="117" t="s">
        <v>169</v>
      </c>
      <c r="C187" s="117"/>
      <c r="D187" s="22" t="s">
        <v>170</v>
      </c>
      <c r="E187" s="21">
        <v>135.6</v>
      </c>
      <c r="F187" s="119"/>
    </row>
    <row r="188" spans="1:6" outlineLevel="7">
      <c r="A188" s="117"/>
      <c r="B188" s="117"/>
      <c r="C188" s="117" t="s">
        <v>512</v>
      </c>
      <c r="D188" s="22" t="s">
        <v>513</v>
      </c>
      <c r="E188" s="21">
        <v>135.6</v>
      </c>
      <c r="F188" s="119"/>
    </row>
    <row r="189" spans="1:6">
      <c r="A189" s="117" t="s">
        <v>171</v>
      </c>
      <c r="B189" s="117"/>
      <c r="C189" s="117"/>
      <c r="D189" s="22" t="s">
        <v>529</v>
      </c>
      <c r="E189" s="21">
        <v>83517.399999999994</v>
      </c>
      <c r="F189" s="119"/>
    </row>
    <row r="190" spans="1:6" ht="25.5" outlineLevel="1">
      <c r="A190" s="117"/>
      <c r="B190" s="117" t="s">
        <v>25</v>
      </c>
      <c r="C190" s="117"/>
      <c r="D190" s="22" t="s">
        <v>26</v>
      </c>
      <c r="E190" s="21">
        <v>83517.399999999994</v>
      </c>
      <c r="F190" s="119"/>
    </row>
    <row r="191" spans="1:6" ht="25.5" outlineLevel="2">
      <c r="A191" s="117"/>
      <c r="B191" s="117" t="s">
        <v>172</v>
      </c>
      <c r="C191" s="117"/>
      <c r="D191" s="22" t="s">
        <v>173</v>
      </c>
      <c r="E191" s="21">
        <v>33596.300000000003</v>
      </c>
      <c r="F191" s="119"/>
    </row>
    <row r="192" spans="1:6" ht="25.5" outlineLevel="3">
      <c r="A192" s="117"/>
      <c r="B192" s="117" t="s">
        <v>174</v>
      </c>
      <c r="C192" s="117"/>
      <c r="D192" s="22" t="s">
        <v>175</v>
      </c>
      <c r="E192" s="21">
        <v>33596.300000000003</v>
      </c>
      <c r="F192" s="119"/>
    </row>
    <row r="193" spans="1:6" ht="38.25" outlineLevel="4">
      <c r="A193" s="117"/>
      <c r="B193" s="117" t="s">
        <v>176</v>
      </c>
      <c r="C193" s="117"/>
      <c r="D193" s="22" t="s">
        <v>177</v>
      </c>
      <c r="E193" s="21">
        <v>33596.300000000003</v>
      </c>
      <c r="F193" s="119"/>
    </row>
    <row r="194" spans="1:6" ht="15.75" customHeight="1" outlineLevel="7">
      <c r="A194" s="117"/>
      <c r="B194" s="117"/>
      <c r="C194" s="117" t="s">
        <v>506</v>
      </c>
      <c r="D194" s="22" t="s">
        <v>508</v>
      </c>
      <c r="E194" s="21">
        <v>33596.300000000003</v>
      </c>
      <c r="F194" s="119"/>
    </row>
    <row r="195" spans="1:6" ht="25.5" outlineLevel="2">
      <c r="A195" s="117"/>
      <c r="B195" s="117" t="s">
        <v>178</v>
      </c>
      <c r="C195" s="117"/>
      <c r="D195" s="22" t="s">
        <v>179</v>
      </c>
      <c r="E195" s="21">
        <v>49921.1</v>
      </c>
      <c r="F195" s="119"/>
    </row>
    <row r="196" spans="1:6" ht="25.5" outlineLevel="3">
      <c r="A196" s="117"/>
      <c r="B196" s="117" t="s">
        <v>180</v>
      </c>
      <c r="C196" s="117"/>
      <c r="D196" s="22" t="s">
        <v>181</v>
      </c>
      <c r="E196" s="21">
        <v>49921.1</v>
      </c>
      <c r="F196" s="119"/>
    </row>
    <row r="197" spans="1:6" ht="25.5" outlineLevel="4">
      <c r="A197" s="117"/>
      <c r="B197" s="117" t="s">
        <v>182</v>
      </c>
      <c r="C197" s="117"/>
      <c r="D197" s="22" t="s">
        <v>183</v>
      </c>
      <c r="E197" s="21">
        <v>18566.8</v>
      </c>
      <c r="F197" s="119"/>
    </row>
    <row r="198" spans="1:6" ht="25.5" outlineLevel="7">
      <c r="A198" s="117"/>
      <c r="B198" s="117"/>
      <c r="C198" s="117" t="s">
        <v>516</v>
      </c>
      <c r="D198" s="22" t="s">
        <v>517</v>
      </c>
      <c r="E198" s="21">
        <v>18566.8</v>
      </c>
      <c r="F198" s="119"/>
    </row>
    <row r="199" spans="1:6" outlineLevel="4">
      <c r="A199" s="117"/>
      <c r="B199" s="117" t="s">
        <v>184</v>
      </c>
      <c r="C199" s="117"/>
      <c r="D199" s="22" t="s">
        <v>185</v>
      </c>
      <c r="E199" s="21">
        <v>31354.3</v>
      </c>
      <c r="F199" s="119"/>
    </row>
    <row r="200" spans="1:6" ht="17.25" customHeight="1" outlineLevel="7">
      <c r="A200" s="117"/>
      <c r="B200" s="117"/>
      <c r="C200" s="117" t="s">
        <v>506</v>
      </c>
      <c r="D200" s="22" t="s">
        <v>508</v>
      </c>
      <c r="E200" s="21">
        <v>31354.3</v>
      </c>
      <c r="F200" s="119"/>
    </row>
    <row r="201" spans="1:6">
      <c r="A201" s="117" t="s">
        <v>186</v>
      </c>
      <c r="B201" s="117"/>
      <c r="C201" s="117"/>
      <c r="D201" s="22" t="s">
        <v>530</v>
      </c>
      <c r="E201" s="21">
        <v>482.7</v>
      </c>
      <c r="F201" s="119"/>
    </row>
    <row r="202" spans="1:6" ht="25.5" outlineLevel="1">
      <c r="A202" s="117"/>
      <c r="B202" s="117" t="s">
        <v>187</v>
      </c>
      <c r="C202" s="117"/>
      <c r="D202" s="22" t="s">
        <v>188</v>
      </c>
      <c r="E202" s="21">
        <v>482.7</v>
      </c>
      <c r="F202" s="119"/>
    </row>
    <row r="203" spans="1:6" ht="16.5" customHeight="1" outlineLevel="2">
      <c r="A203" s="117"/>
      <c r="B203" s="117" t="s">
        <v>189</v>
      </c>
      <c r="C203" s="117"/>
      <c r="D203" s="22" t="s">
        <v>190</v>
      </c>
      <c r="E203" s="21">
        <v>482.7</v>
      </c>
      <c r="F203" s="119"/>
    </row>
    <row r="204" spans="1:6" ht="25.5" outlineLevel="3">
      <c r="A204" s="117"/>
      <c r="B204" s="117" t="s">
        <v>191</v>
      </c>
      <c r="C204" s="117"/>
      <c r="D204" s="22" t="s">
        <v>192</v>
      </c>
      <c r="E204" s="21">
        <v>20.8</v>
      </c>
      <c r="F204" s="119"/>
    </row>
    <row r="205" spans="1:6" outlineLevel="4">
      <c r="A205" s="117"/>
      <c r="B205" s="117" t="s">
        <v>193</v>
      </c>
      <c r="C205" s="117"/>
      <c r="D205" s="22" t="s">
        <v>155</v>
      </c>
      <c r="E205" s="21">
        <v>20.8</v>
      </c>
      <c r="F205" s="119"/>
    </row>
    <row r="206" spans="1:6" ht="15" customHeight="1" outlineLevel="7">
      <c r="A206" s="117"/>
      <c r="B206" s="117"/>
      <c r="C206" s="117" t="s">
        <v>506</v>
      </c>
      <c r="D206" s="22" t="s">
        <v>508</v>
      </c>
      <c r="E206" s="21">
        <v>20.8</v>
      </c>
      <c r="F206" s="119"/>
    </row>
    <row r="207" spans="1:6" ht="25.5" outlineLevel="3">
      <c r="A207" s="117"/>
      <c r="B207" s="117" t="s">
        <v>194</v>
      </c>
      <c r="C207" s="117"/>
      <c r="D207" s="22" t="s">
        <v>195</v>
      </c>
      <c r="E207" s="21">
        <v>461.9</v>
      </c>
      <c r="F207" s="119"/>
    </row>
    <row r="208" spans="1:6" ht="25.5" outlineLevel="4">
      <c r="A208" s="117"/>
      <c r="B208" s="117" t="s">
        <v>196</v>
      </c>
      <c r="C208" s="117"/>
      <c r="D208" s="22" t="s">
        <v>197</v>
      </c>
      <c r="E208" s="21">
        <v>461.9</v>
      </c>
      <c r="F208" s="119"/>
    </row>
    <row r="209" spans="1:6" outlineLevel="7">
      <c r="A209" s="117"/>
      <c r="B209" s="117"/>
      <c r="C209" s="117" t="s">
        <v>512</v>
      </c>
      <c r="D209" s="22" t="s">
        <v>513</v>
      </c>
      <c r="E209" s="21">
        <v>461.9</v>
      </c>
      <c r="F209" s="119"/>
    </row>
    <row r="210" spans="1:6" outlineLevel="7">
      <c r="A210" s="117" t="s">
        <v>781</v>
      </c>
      <c r="B210" s="117"/>
      <c r="C210" s="117"/>
      <c r="D210" s="22" t="s">
        <v>782</v>
      </c>
      <c r="E210" s="21">
        <v>137800.5</v>
      </c>
      <c r="F210" s="119"/>
    </row>
    <row r="211" spans="1:6">
      <c r="A211" s="117" t="s">
        <v>198</v>
      </c>
      <c r="B211" s="117"/>
      <c r="C211" s="117"/>
      <c r="D211" s="22" t="s">
        <v>531</v>
      </c>
      <c r="E211" s="21">
        <v>33692.6</v>
      </c>
      <c r="F211" s="119"/>
    </row>
    <row r="212" spans="1:6" ht="25.5" outlineLevel="1">
      <c r="A212" s="117"/>
      <c r="B212" s="117" t="s">
        <v>199</v>
      </c>
      <c r="C212" s="117"/>
      <c r="D212" s="22" t="s">
        <v>200</v>
      </c>
      <c r="E212" s="21">
        <v>609.6</v>
      </c>
      <c r="F212" s="119"/>
    </row>
    <row r="213" spans="1:6" outlineLevel="2">
      <c r="A213" s="117"/>
      <c r="B213" s="117" t="s">
        <v>201</v>
      </c>
      <c r="C213" s="117"/>
      <c r="D213" s="22" t="s">
        <v>202</v>
      </c>
      <c r="E213" s="21">
        <v>609.6</v>
      </c>
      <c r="F213" s="119"/>
    </row>
    <row r="214" spans="1:6" ht="14.25" customHeight="1" outlineLevel="3">
      <c r="A214" s="117"/>
      <c r="B214" s="117" t="s">
        <v>203</v>
      </c>
      <c r="C214" s="117"/>
      <c r="D214" s="22" t="s">
        <v>204</v>
      </c>
      <c r="E214" s="21">
        <v>316.39999999999998</v>
      </c>
      <c r="F214" s="119"/>
    </row>
    <row r="215" spans="1:6" outlineLevel="4">
      <c r="A215" s="117"/>
      <c r="B215" s="117" t="s">
        <v>205</v>
      </c>
      <c r="C215" s="117"/>
      <c r="D215" s="22" t="s">
        <v>206</v>
      </c>
      <c r="E215" s="21">
        <v>316.39999999999998</v>
      </c>
      <c r="F215" s="119"/>
    </row>
    <row r="216" spans="1:6" ht="15.75" customHeight="1" outlineLevel="7">
      <c r="A216" s="117"/>
      <c r="B216" s="117"/>
      <c r="C216" s="117" t="s">
        <v>506</v>
      </c>
      <c r="D216" s="22" t="s">
        <v>508</v>
      </c>
      <c r="E216" s="21">
        <v>316.39999999999998</v>
      </c>
      <c r="F216" s="119"/>
    </row>
    <row r="217" spans="1:6" ht="25.5" outlineLevel="3">
      <c r="A217" s="117"/>
      <c r="B217" s="117" t="s">
        <v>207</v>
      </c>
      <c r="C217" s="117"/>
      <c r="D217" s="22" t="s">
        <v>208</v>
      </c>
      <c r="E217" s="21">
        <v>293.2</v>
      </c>
      <c r="F217" s="119"/>
    </row>
    <row r="218" spans="1:6" ht="25.5" outlineLevel="4">
      <c r="A218" s="117"/>
      <c r="B218" s="117" t="s">
        <v>209</v>
      </c>
      <c r="C218" s="117"/>
      <c r="D218" s="22" t="s">
        <v>210</v>
      </c>
      <c r="E218" s="21">
        <v>39.9</v>
      </c>
      <c r="F218" s="119"/>
    </row>
    <row r="219" spans="1:6" ht="18" customHeight="1" outlineLevel="7">
      <c r="A219" s="117"/>
      <c r="B219" s="117"/>
      <c r="C219" s="117" t="s">
        <v>506</v>
      </c>
      <c r="D219" s="22" t="s">
        <v>508</v>
      </c>
      <c r="E219" s="21">
        <v>39.9</v>
      </c>
      <c r="F219" s="119"/>
    </row>
    <row r="220" spans="1:6" ht="25.5" outlineLevel="4">
      <c r="A220" s="117"/>
      <c r="B220" s="117" t="s">
        <v>211</v>
      </c>
      <c r="C220" s="117"/>
      <c r="D220" s="22" t="s">
        <v>212</v>
      </c>
      <c r="E220" s="21">
        <v>253.3</v>
      </c>
      <c r="F220" s="119"/>
    </row>
    <row r="221" spans="1:6" ht="15.75" customHeight="1" outlineLevel="7">
      <c r="A221" s="117"/>
      <c r="B221" s="117"/>
      <c r="C221" s="117" t="s">
        <v>506</v>
      </c>
      <c r="D221" s="22" t="s">
        <v>508</v>
      </c>
      <c r="E221" s="21">
        <v>253.3</v>
      </c>
      <c r="F221" s="119"/>
    </row>
    <row r="222" spans="1:6" ht="25.5" outlineLevel="1">
      <c r="A222" s="117"/>
      <c r="B222" s="117" t="s">
        <v>55</v>
      </c>
      <c r="C222" s="117"/>
      <c r="D222" s="22" t="s">
        <v>56</v>
      </c>
      <c r="E222" s="21">
        <v>33083</v>
      </c>
      <c r="F222" s="119"/>
    </row>
    <row r="223" spans="1:6" ht="16.5" customHeight="1" outlineLevel="2">
      <c r="A223" s="117"/>
      <c r="B223" s="117" t="s">
        <v>67</v>
      </c>
      <c r="C223" s="117"/>
      <c r="D223" s="22" t="s">
        <v>68</v>
      </c>
      <c r="E223" s="21">
        <v>1934.7</v>
      </c>
      <c r="F223" s="119"/>
    </row>
    <row r="224" spans="1:6" ht="16.5" customHeight="1" outlineLevel="3">
      <c r="A224" s="117"/>
      <c r="B224" s="117" t="s">
        <v>69</v>
      </c>
      <c r="C224" s="117"/>
      <c r="D224" s="22" t="s">
        <v>70</v>
      </c>
      <c r="E224" s="21">
        <v>1934.7</v>
      </c>
      <c r="F224" s="119"/>
    </row>
    <row r="225" spans="1:6" ht="25.5" outlineLevel="4">
      <c r="A225" s="117"/>
      <c r="B225" s="117" t="s">
        <v>213</v>
      </c>
      <c r="C225" s="117"/>
      <c r="D225" s="22" t="s">
        <v>214</v>
      </c>
      <c r="E225" s="21">
        <v>1934.7</v>
      </c>
      <c r="F225" s="119"/>
    </row>
    <row r="226" spans="1:6" outlineLevel="7">
      <c r="A226" s="117"/>
      <c r="B226" s="117"/>
      <c r="C226" s="117" t="s">
        <v>512</v>
      </c>
      <c r="D226" s="22" t="s">
        <v>513</v>
      </c>
      <c r="E226" s="21">
        <v>1934.7</v>
      </c>
      <c r="F226" s="119"/>
    </row>
    <row r="227" spans="1:6" ht="25.5" outlineLevel="2">
      <c r="A227" s="117"/>
      <c r="B227" s="117" t="s">
        <v>77</v>
      </c>
      <c r="C227" s="117"/>
      <c r="D227" s="22" t="s">
        <v>78</v>
      </c>
      <c r="E227" s="21">
        <v>31148.3</v>
      </c>
      <c r="F227" s="119"/>
    </row>
    <row r="228" spans="1:6" ht="25.5" outlineLevel="3">
      <c r="A228" s="117"/>
      <c r="B228" s="117" t="s">
        <v>215</v>
      </c>
      <c r="C228" s="117"/>
      <c r="D228" s="22" t="s">
        <v>216</v>
      </c>
      <c r="E228" s="21">
        <v>31148.3</v>
      </c>
      <c r="F228" s="119"/>
    </row>
    <row r="229" spans="1:6" ht="25.5" outlineLevel="4">
      <c r="A229" s="117"/>
      <c r="B229" s="117" t="s">
        <v>217</v>
      </c>
      <c r="C229" s="117"/>
      <c r="D229" s="22" t="s">
        <v>218</v>
      </c>
      <c r="E229" s="21">
        <v>22643</v>
      </c>
      <c r="F229" s="119"/>
    </row>
    <row r="230" spans="1:6" outlineLevel="7">
      <c r="A230" s="117"/>
      <c r="B230" s="117"/>
      <c r="C230" s="117" t="s">
        <v>532</v>
      </c>
      <c r="D230" s="22" t="s">
        <v>533</v>
      </c>
      <c r="E230" s="21">
        <v>10959.3</v>
      </c>
      <c r="F230" s="119"/>
    </row>
    <row r="231" spans="1:6" outlineLevel="7">
      <c r="A231" s="117"/>
      <c r="B231" s="117"/>
      <c r="C231" s="117" t="s">
        <v>512</v>
      </c>
      <c r="D231" s="22" t="s">
        <v>513</v>
      </c>
      <c r="E231" s="21">
        <v>11683.7</v>
      </c>
      <c r="F231" s="119"/>
    </row>
    <row r="232" spans="1:6" outlineLevel="4">
      <c r="A232" s="117"/>
      <c r="B232" s="117" t="s">
        <v>219</v>
      </c>
      <c r="C232" s="117"/>
      <c r="D232" s="22" t="s">
        <v>220</v>
      </c>
      <c r="E232" s="21">
        <v>1969</v>
      </c>
      <c r="F232" s="119"/>
    </row>
    <row r="233" spans="1:6" outlineLevel="7">
      <c r="A233" s="117"/>
      <c r="B233" s="117"/>
      <c r="C233" s="117" t="s">
        <v>532</v>
      </c>
      <c r="D233" s="22" t="s">
        <v>533</v>
      </c>
      <c r="E233" s="21">
        <v>576.79999999999995</v>
      </c>
      <c r="F233" s="119"/>
    </row>
    <row r="234" spans="1:6" outlineLevel="7">
      <c r="A234" s="117"/>
      <c r="B234" s="117"/>
      <c r="C234" s="117" t="s">
        <v>512</v>
      </c>
      <c r="D234" s="22" t="s">
        <v>513</v>
      </c>
      <c r="E234" s="21">
        <v>1392.2</v>
      </c>
      <c r="F234" s="119"/>
    </row>
    <row r="235" spans="1:6" ht="25.5" outlineLevel="4">
      <c r="A235" s="117"/>
      <c r="B235" s="117" t="s">
        <v>221</v>
      </c>
      <c r="C235" s="117"/>
      <c r="D235" s="22" t="s">
        <v>222</v>
      </c>
      <c r="E235" s="21">
        <v>6536.3</v>
      </c>
      <c r="F235" s="119"/>
    </row>
    <row r="236" spans="1:6" outlineLevel="7">
      <c r="A236" s="117"/>
      <c r="B236" s="117"/>
      <c r="C236" s="117" t="s">
        <v>512</v>
      </c>
      <c r="D236" s="22" t="s">
        <v>513</v>
      </c>
      <c r="E236" s="21">
        <v>6536.3</v>
      </c>
      <c r="F236" s="119"/>
    </row>
    <row r="237" spans="1:6">
      <c r="A237" s="117" t="s">
        <v>223</v>
      </c>
      <c r="B237" s="117"/>
      <c r="C237" s="117"/>
      <c r="D237" s="22" t="s">
        <v>534</v>
      </c>
      <c r="E237" s="21">
        <f>E241+E243+E246+E248+E250+E252+E254+E256+E258+E262+E267+E272</f>
        <v>73619.8</v>
      </c>
      <c r="F237" s="119"/>
    </row>
    <row r="238" spans="1:6" ht="25.5" outlineLevel="1">
      <c r="A238" s="117"/>
      <c r="B238" s="117" t="s">
        <v>199</v>
      </c>
      <c r="C238" s="117"/>
      <c r="D238" s="22" t="s">
        <v>200</v>
      </c>
      <c r="E238" s="21">
        <v>72416.899999999994</v>
      </c>
      <c r="F238" s="119"/>
    </row>
    <row r="239" spans="1:6" outlineLevel="2">
      <c r="A239" s="117"/>
      <c r="B239" s="117" t="s">
        <v>224</v>
      </c>
      <c r="C239" s="117"/>
      <c r="D239" s="22" t="s">
        <v>225</v>
      </c>
      <c r="E239" s="21">
        <v>72416.899999999994</v>
      </c>
      <c r="F239" s="119"/>
    </row>
    <row r="240" spans="1:6" ht="25.5" outlineLevel="3">
      <c r="A240" s="117"/>
      <c r="B240" s="117" t="s">
        <v>226</v>
      </c>
      <c r="C240" s="117"/>
      <c r="D240" s="22" t="s">
        <v>227</v>
      </c>
      <c r="E240" s="21">
        <v>72154.899999999994</v>
      </c>
      <c r="F240" s="119"/>
    </row>
    <row r="241" spans="1:6" outlineLevel="4">
      <c r="A241" s="117"/>
      <c r="B241" s="117" t="s">
        <v>228</v>
      </c>
      <c r="C241" s="117"/>
      <c r="D241" s="22" t="s">
        <v>229</v>
      </c>
      <c r="E241" s="21">
        <v>265.7</v>
      </c>
      <c r="F241" s="119"/>
    </row>
    <row r="242" spans="1:6" ht="25.5" outlineLevel="7">
      <c r="A242" s="117"/>
      <c r="B242" s="117"/>
      <c r="C242" s="117" t="s">
        <v>506</v>
      </c>
      <c r="D242" s="22" t="s">
        <v>508</v>
      </c>
      <c r="E242" s="21">
        <v>265.7</v>
      </c>
      <c r="F242" s="119"/>
    </row>
    <row r="243" spans="1:6" outlineLevel="4">
      <c r="A243" s="117"/>
      <c r="B243" s="117" t="s">
        <v>230</v>
      </c>
      <c r="C243" s="117"/>
      <c r="D243" s="22" t="s">
        <v>231</v>
      </c>
      <c r="E243" s="21">
        <v>6171.4</v>
      </c>
      <c r="F243" s="119"/>
    </row>
    <row r="244" spans="1:6" ht="25.5" outlineLevel="7">
      <c r="A244" s="117"/>
      <c r="B244" s="117"/>
      <c r="C244" s="117" t="s">
        <v>506</v>
      </c>
      <c r="D244" s="22" t="s">
        <v>508</v>
      </c>
      <c r="E244" s="21">
        <v>5401.8</v>
      </c>
      <c r="F244" s="119"/>
    </row>
    <row r="245" spans="1:6" outlineLevel="7">
      <c r="A245" s="117"/>
      <c r="B245" s="117"/>
      <c r="C245" s="117" t="s">
        <v>512</v>
      </c>
      <c r="D245" s="22" t="s">
        <v>513</v>
      </c>
      <c r="E245" s="21">
        <v>769.6</v>
      </c>
      <c r="F245" s="119"/>
    </row>
    <row r="246" spans="1:6" outlineLevel="4">
      <c r="A246" s="117"/>
      <c r="B246" s="117" t="s">
        <v>232</v>
      </c>
      <c r="C246" s="117"/>
      <c r="D246" s="22" t="s">
        <v>233</v>
      </c>
      <c r="E246" s="21">
        <v>60.7</v>
      </c>
      <c r="F246" s="119"/>
    </row>
    <row r="247" spans="1:6" ht="18" customHeight="1" outlineLevel="7">
      <c r="A247" s="117"/>
      <c r="B247" s="117"/>
      <c r="C247" s="117" t="s">
        <v>506</v>
      </c>
      <c r="D247" s="22" t="s">
        <v>508</v>
      </c>
      <c r="E247" s="21">
        <v>60.7</v>
      </c>
      <c r="F247" s="119"/>
    </row>
    <row r="248" spans="1:6" outlineLevel="4">
      <c r="A248" s="117"/>
      <c r="B248" s="117" t="s">
        <v>234</v>
      </c>
      <c r="C248" s="117"/>
      <c r="D248" s="22" t="s">
        <v>235</v>
      </c>
      <c r="E248" s="21">
        <v>3333.3</v>
      </c>
      <c r="F248" s="119"/>
    </row>
    <row r="249" spans="1:6" outlineLevel="7">
      <c r="A249" s="117"/>
      <c r="B249" s="117"/>
      <c r="C249" s="117" t="s">
        <v>532</v>
      </c>
      <c r="D249" s="22" t="s">
        <v>533</v>
      </c>
      <c r="E249" s="21">
        <v>3333.3</v>
      </c>
      <c r="F249" s="119"/>
    </row>
    <row r="250" spans="1:6" outlineLevel="4">
      <c r="A250" s="117"/>
      <c r="B250" s="117" t="s">
        <v>236</v>
      </c>
      <c r="C250" s="117"/>
      <c r="D250" s="22" t="s">
        <v>237</v>
      </c>
      <c r="E250" s="21">
        <v>1500</v>
      </c>
      <c r="F250" s="119"/>
    </row>
    <row r="251" spans="1:6" outlineLevel="7">
      <c r="A251" s="117"/>
      <c r="B251" s="117"/>
      <c r="C251" s="117" t="s">
        <v>532</v>
      </c>
      <c r="D251" s="22" t="s">
        <v>533</v>
      </c>
      <c r="E251" s="21">
        <v>1500</v>
      </c>
      <c r="F251" s="119"/>
    </row>
    <row r="252" spans="1:6" ht="38.25" outlineLevel="4">
      <c r="A252" s="117"/>
      <c r="B252" s="117" t="s">
        <v>238</v>
      </c>
      <c r="C252" s="117"/>
      <c r="D252" s="22" t="s">
        <v>522</v>
      </c>
      <c r="E252" s="21">
        <v>5441</v>
      </c>
      <c r="F252" s="119"/>
    </row>
    <row r="253" spans="1:6" ht="25.5" outlineLevel="7">
      <c r="A253" s="117"/>
      <c r="B253" s="117"/>
      <c r="C253" s="117" t="s">
        <v>506</v>
      </c>
      <c r="D253" s="22" t="s">
        <v>508</v>
      </c>
      <c r="E253" s="21">
        <v>5441</v>
      </c>
      <c r="F253" s="119"/>
    </row>
    <row r="254" spans="1:6" ht="25.5" outlineLevel="4">
      <c r="A254" s="117"/>
      <c r="B254" s="117" t="s">
        <v>239</v>
      </c>
      <c r="C254" s="117"/>
      <c r="D254" s="22" t="s">
        <v>240</v>
      </c>
      <c r="E254" s="21">
        <v>3894.7</v>
      </c>
      <c r="F254" s="119"/>
    </row>
    <row r="255" spans="1:6" ht="25.5" outlineLevel="7">
      <c r="A255" s="117"/>
      <c r="B255" s="117"/>
      <c r="C255" s="117" t="s">
        <v>506</v>
      </c>
      <c r="D255" s="22" t="s">
        <v>508</v>
      </c>
      <c r="E255" s="21">
        <v>3894.7</v>
      </c>
      <c r="F255" s="119"/>
    </row>
    <row r="256" spans="1:6" outlineLevel="4">
      <c r="A256" s="117"/>
      <c r="B256" s="117" t="s">
        <v>241</v>
      </c>
      <c r="C256" s="117"/>
      <c r="D256" s="22" t="s">
        <v>136</v>
      </c>
      <c r="E256" s="21">
        <v>8502.5</v>
      </c>
      <c r="F256" s="119"/>
    </row>
    <row r="257" spans="1:6" ht="25.5" outlineLevel="7">
      <c r="A257" s="117"/>
      <c r="B257" s="117"/>
      <c r="C257" s="117" t="s">
        <v>506</v>
      </c>
      <c r="D257" s="22" t="s">
        <v>508</v>
      </c>
      <c r="E257" s="21">
        <v>8502.5</v>
      </c>
      <c r="F257" s="119"/>
    </row>
    <row r="258" spans="1:6" ht="25.5" outlineLevel="4">
      <c r="A258" s="117"/>
      <c r="B258" s="117" t="s">
        <v>242</v>
      </c>
      <c r="C258" s="117"/>
      <c r="D258" s="22" t="s">
        <v>243</v>
      </c>
      <c r="E258" s="21">
        <v>42985.5</v>
      </c>
      <c r="F258" s="119"/>
    </row>
    <row r="259" spans="1:6" ht="25.5" outlineLevel="7">
      <c r="A259" s="117"/>
      <c r="B259" s="117"/>
      <c r="C259" s="117" t="s">
        <v>506</v>
      </c>
      <c r="D259" s="22" t="s">
        <v>508</v>
      </c>
      <c r="E259" s="21">
        <v>1923.2</v>
      </c>
      <c r="F259" s="119"/>
    </row>
    <row r="260" spans="1:6" outlineLevel="7">
      <c r="A260" s="117"/>
      <c r="B260" s="117"/>
      <c r="C260" s="117" t="s">
        <v>512</v>
      </c>
      <c r="D260" s="22" t="s">
        <v>513</v>
      </c>
      <c r="E260" s="21">
        <v>41062.300000000003</v>
      </c>
      <c r="F260" s="119"/>
    </row>
    <row r="261" spans="1:6" ht="38.25" outlineLevel="3">
      <c r="A261" s="117"/>
      <c r="B261" s="117" t="s">
        <v>244</v>
      </c>
      <c r="C261" s="117"/>
      <c r="D261" s="22" t="s">
        <v>245</v>
      </c>
      <c r="E261" s="21">
        <v>262</v>
      </c>
      <c r="F261" s="119"/>
    </row>
    <row r="262" spans="1:6" ht="25.5" outlineLevel="4">
      <c r="A262" s="117"/>
      <c r="B262" s="117" t="s">
        <v>246</v>
      </c>
      <c r="C262" s="117"/>
      <c r="D262" s="22" t="s">
        <v>247</v>
      </c>
      <c r="E262" s="21">
        <v>262</v>
      </c>
      <c r="F262" s="119"/>
    </row>
    <row r="263" spans="1:6" ht="25.5" outlineLevel="7">
      <c r="A263" s="117"/>
      <c r="B263" s="117"/>
      <c r="C263" s="117" t="s">
        <v>506</v>
      </c>
      <c r="D263" s="22" t="s">
        <v>508</v>
      </c>
      <c r="E263" s="21">
        <v>262</v>
      </c>
      <c r="F263" s="119"/>
    </row>
    <row r="264" spans="1:6" ht="25.5" outlineLevel="1">
      <c r="A264" s="117"/>
      <c r="B264" s="117" t="s">
        <v>55</v>
      </c>
      <c r="C264" s="117"/>
      <c r="D264" s="22" t="s">
        <v>56</v>
      </c>
      <c r="E264" s="21">
        <v>451.7</v>
      </c>
      <c r="F264" s="119"/>
    </row>
    <row r="265" spans="1:6" ht="15.75" customHeight="1" outlineLevel="2">
      <c r="A265" s="117"/>
      <c r="B265" s="117" t="s">
        <v>67</v>
      </c>
      <c r="C265" s="117"/>
      <c r="D265" s="22" t="s">
        <v>68</v>
      </c>
      <c r="E265" s="21">
        <v>451.7</v>
      </c>
      <c r="F265" s="119"/>
    </row>
    <row r="266" spans="1:6" ht="25.5" outlineLevel="3">
      <c r="A266" s="117"/>
      <c r="B266" s="117" t="s">
        <v>248</v>
      </c>
      <c r="C266" s="117"/>
      <c r="D266" s="22" t="s">
        <v>249</v>
      </c>
      <c r="E266" s="21">
        <v>451.7</v>
      </c>
      <c r="F266" s="119"/>
    </row>
    <row r="267" spans="1:6" outlineLevel="4">
      <c r="A267" s="117"/>
      <c r="B267" s="117" t="s">
        <v>250</v>
      </c>
      <c r="C267" s="117"/>
      <c r="D267" s="22" t="s">
        <v>251</v>
      </c>
      <c r="E267" s="21">
        <v>451.7</v>
      </c>
      <c r="F267" s="119"/>
    </row>
    <row r="268" spans="1:6" outlineLevel="7">
      <c r="A268" s="117"/>
      <c r="B268" s="117"/>
      <c r="C268" s="117" t="s">
        <v>512</v>
      </c>
      <c r="D268" s="22" t="s">
        <v>513</v>
      </c>
      <c r="E268" s="21">
        <v>451.7</v>
      </c>
      <c r="F268" s="119"/>
    </row>
    <row r="269" spans="1:6" ht="15.75" customHeight="1" outlineLevel="1">
      <c r="A269" s="117"/>
      <c r="B269" s="117" t="s">
        <v>37</v>
      </c>
      <c r="C269" s="117"/>
      <c r="D269" s="22" t="s">
        <v>38</v>
      </c>
      <c r="E269" s="21">
        <v>751.3</v>
      </c>
      <c r="F269" s="119"/>
    </row>
    <row r="270" spans="1:6" ht="25.5" outlineLevel="2">
      <c r="A270" s="117"/>
      <c r="B270" s="117" t="s">
        <v>92</v>
      </c>
      <c r="C270" s="117"/>
      <c r="D270" s="22" t="s">
        <v>93</v>
      </c>
      <c r="E270" s="21">
        <v>751.3</v>
      </c>
      <c r="F270" s="119"/>
    </row>
    <row r="271" spans="1:6" ht="25.5" outlineLevel="3">
      <c r="A271" s="117"/>
      <c r="B271" s="117" t="s">
        <v>252</v>
      </c>
      <c r="C271" s="117"/>
      <c r="D271" s="22" t="s">
        <v>253</v>
      </c>
      <c r="E271" s="21">
        <v>751.3</v>
      </c>
      <c r="F271" s="119"/>
    </row>
    <row r="272" spans="1:6" outlineLevel="4">
      <c r="A272" s="117"/>
      <c r="B272" s="117" t="s">
        <v>254</v>
      </c>
      <c r="C272" s="117"/>
      <c r="D272" s="22" t="s">
        <v>255</v>
      </c>
      <c r="E272" s="21">
        <v>751.3</v>
      </c>
      <c r="F272" s="119"/>
    </row>
    <row r="273" spans="1:6" ht="12" customHeight="1" outlineLevel="7">
      <c r="A273" s="117"/>
      <c r="B273" s="117"/>
      <c r="C273" s="117" t="s">
        <v>506</v>
      </c>
      <c r="D273" s="22" t="s">
        <v>508</v>
      </c>
      <c r="E273" s="21">
        <v>751.3</v>
      </c>
      <c r="F273" s="119"/>
    </row>
    <row r="274" spans="1:6">
      <c r="A274" s="117" t="s">
        <v>256</v>
      </c>
      <c r="B274" s="117"/>
      <c r="C274" s="117"/>
      <c r="D274" s="22" t="s">
        <v>535</v>
      </c>
      <c r="E274" s="21">
        <v>22748</v>
      </c>
      <c r="F274" s="119"/>
    </row>
    <row r="275" spans="1:6" ht="25.5" outlineLevel="1">
      <c r="A275" s="117"/>
      <c r="B275" s="117" t="s">
        <v>199</v>
      </c>
      <c r="C275" s="117"/>
      <c r="D275" s="22" t="s">
        <v>200</v>
      </c>
      <c r="E275" s="21">
        <v>9701.1</v>
      </c>
      <c r="F275" s="119"/>
    </row>
    <row r="276" spans="1:6" ht="25.5" outlineLevel="2">
      <c r="A276" s="117"/>
      <c r="B276" s="117" t="s">
        <v>257</v>
      </c>
      <c r="C276" s="117"/>
      <c r="D276" s="22" t="s">
        <v>258</v>
      </c>
      <c r="E276" s="21">
        <v>9701.1</v>
      </c>
      <c r="F276" s="119"/>
    </row>
    <row r="277" spans="1:6" outlineLevel="3">
      <c r="A277" s="117"/>
      <c r="B277" s="117" t="s">
        <v>259</v>
      </c>
      <c r="C277" s="117"/>
      <c r="D277" s="22" t="s">
        <v>260</v>
      </c>
      <c r="E277" s="21">
        <v>4100.8</v>
      </c>
      <c r="F277" s="119"/>
    </row>
    <row r="278" spans="1:6" outlineLevel="4">
      <c r="A278" s="117"/>
      <c r="B278" s="117" t="s">
        <v>261</v>
      </c>
      <c r="C278" s="117"/>
      <c r="D278" s="22" t="s">
        <v>262</v>
      </c>
      <c r="E278" s="21">
        <v>4100.8</v>
      </c>
      <c r="F278" s="119"/>
    </row>
    <row r="279" spans="1:6" ht="15.75" customHeight="1" outlineLevel="7">
      <c r="A279" s="117"/>
      <c r="B279" s="117"/>
      <c r="C279" s="117" t="s">
        <v>506</v>
      </c>
      <c r="D279" s="22" t="s">
        <v>508</v>
      </c>
      <c r="E279" s="21">
        <v>4100.8</v>
      </c>
      <c r="F279" s="119"/>
    </row>
    <row r="280" spans="1:6" outlineLevel="3">
      <c r="A280" s="117"/>
      <c r="B280" s="117" t="s">
        <v>263</v>
      </c>
      <c r="C280" s="117"/>
      <c r="D280" s="22" t="s">
        <v>264</v>
      </c>
      <c r="E280" s="21">
        <v>583.5</v>
      </c>
      <c r="F280" s="119"/>
    </row>
    <row r="281" spans="1:6" outlineLevel="4">
      <c r="A281" s="117"/>
      <c r="B281" s="117" t="s">
        <v>265</v>
      </c>
      <c r="C281" s="117"/>
      <c r="D281" s="22" t="s">
        <v>266</v>
      </c>
      <c r="E281" s="21">
        <v>583.5</v>
      </c>
      <c r="F281" s="119"/>
    </row>
    <row r="282" spans="1:6" ht="14.25" customHeight="1" outlineLevel="7">
      <c r="A282" s="117"/>
      <c r="B282" s="117"/>
      <c r="C282" s="117" t="s">
        <v>506</v>
      </c>
      <c r="D282" s="22" t="s">
        <v>508</v>
      </c>
      <c r="E282" s="21">
        <v>583.5</v>
      </c>
      <c r="F282" s="119"/>
    </row>
    <row r="283" spans="1:6" outlineLevel="3">
      <c r="A283" s="117"/>
      <c r="B283" s="117" t="s">
        <v>267</v>
      </c>
      <c r="C283" s="117"/>
      <c r="D283" s="22" t="s">
        <v>268</v>
      </c>
      <c r="E283" s="21">
        <v>494.6</v>
      </c>
      <c r="F283" s="119"/>
    </row>
    <row r="284" spans="1:6" outlineLevel="4">
      <c r="A284" s="117"/>
      <c r="B284" s="117" t="s">
        <v>269</v>
      </c>
      <c r="C284" s="117"/>
      <c r="D284" s="22" t="s">
        <v>270</v>
      </c>
      <c r="E284" s="21">
        <v>494.6</v>
      </c>
      <c r="F284" s="119"/>
    </row>
    <row r="285" spans="1:6" ht="15.75" customHeight="1" outlineLevel="7">
      <c r="A285" s="117"/>
      <c r="B285" s="117"/>
      <c r="C285" s="117" t="s">
        <v>506</v>
      </c>
      <c r="D285" s="22" t="s">
        <v>508</v>
      </c>
      <c r="E285" s="21">
        <v>494.6</v>
      </c>
      <c r="F285" s="119"/>
    </row>
    <row r="286" spans="1:6" ht="25.5" outlineLevel="3">
      <c r="A286" s="117"/>
      <c r="B286" s="117" t="s">
        <v>271</v>
      </c>
      <c r="C286" s="117"/>
      <c r="D286" s="22" t="s">
        <v>272</v>
      </c>
      <c r="E286" s="21">
        <v>4054.3</v>
      </c>
      <c r="F286" s="119"/>
    </row>
    <row r="287" spans="1:6" outlineLevel="4">
      <c r="A287" s="117"/>
      <c r="B287" s="117" t="s">
        <v>273</v>
      </c>
      <c r="C287" s="117"/>
      <c r="D287" s="22" t="s">
        <v>274</v>
      </c>
      <c r="E287" s="21">
        <v>3127</v>
      </c>
      <c r="F287" s="119"/>
    </row>
    <row r="288" spans="1:6" ht="12" customHeight="1" outlineLevel="7">
      <c r="A288" s="117"/>
      <c r="B288" s="117"/>
      <c r="C288" s="117" t="s">
        <v>506</v>
      </c>
      <c r="D288" s="22" t="s">
        <v>508</v>
      </c>
      <c r="E288" s="21">
        <v>3127</v>
      </c>
      <c r="F288" s="119"/>
    </row>
    <row r="289" spans="1:6" outlineLevel="4">
      <c r="A289" s="117"/>
      <c r="B289" s="117" t="s">
        <v>275</v>
      </c>
      <c r="C289" s="117"/>
      <c r="D289" s="22" t="s">
        <v>276</v>
      </c>
      <c r="E289" s="21">
        <v>927.3</v>
      </c>
      <c r="F289" s="119"/>
    </row>
    <row r="290" spans="1:6" ht="14.25" customHeight="1" outlineLevel="7">
      <c r="A290" s="117"/>
      <c r="B290" s="117"/>
      <c r="C290" s="117" t="s">
        <v>506</v>
      </c>
      <c r="D290" s="22" t="s">
        <v>508</v>
      </c>
      <c r="E290" s="21">
        <v>927.3</v>
      </c>
      <c r="F290" s="119"/>
    </row>
    <row r="291" spans="1:6" ht="25.5" outlineLevel="3">
      <c r="A291" s="117"/>
      <c r="B291" s="117" t="s">
        <v>277</v>
      </c>
      <c r="C291" s="117"/>
      <c r="D291" s="22" t="s">
        <v>278</v>
      </c>
      <c r="E291" s="21">
        <v>467.9</v>
      </c>
      <c r="F291" s="119"/>
    </row>
    <row r="292" spans="1:6" outlineLevel="4">
      <c r="A292" s="117"/>
      <c r="B292" s="117" t="s">
        <v>279</v>
      </c>
      <c r="C292" s="117"/>
      <c r="D292" s="22" t="s">
        <v>280</v>
      </c>
      <c r="E292" s="21">
        <v>87</v>
      </c>
      <c r="F292" s="119"/>
    </row>
    <row r="293" spans="1:6" ht="15" customHeight="1" outlineLevel="7">
      <c r="A293" s="117"/>
      <c r="B293" s="117"/>
      <c r="C293" s="117" t="s">
        <v>506</v>
      </c>
      <c r="D293" s="22" t="s">
        <v>508</v>
      </c>
      <c r="E293" s="21">
        <v>87</v>
      </c>
      <c r="F293" s="119"/>
    </row>
    <row r="294" spans="1:6" ht="25.5" outlineLevel="4">
      <c r="A294" s="117"/>
      <c r="B294" s="117" t="s">
        <v>281</v>
      </c>
      <c r="C294" s="117"/>
      <c r="D294" s="22" t="s">
        <v>282</v>
      </c>
      <c r="E294" s="21">
        <v>380.9</v>
      </c>
      <c r="F294" s="119"/>
    </row>
    <row r="295" spans="1:6" ht="14.25" customHeight="1" outlineLevel="7">
      <c r="A295" s="117"/>
      <c r="B295" s="117"/>
      <c r="C295" s="117" t="s">
        <v>506</v>
      </c>
      <c r="D295" s="22" t="s">
        <v>508</v>
      </c>
      <c r="E295" s="21">
        <v>380.9</v>
      </c>
      <c r="F295" s="119"/>
    </row>
    <row r="296" spans="1:6" ht="14.25" customHeight="1" outlineLevel="1">
      <c r="A296" s="117"/>
      <c r="B296" s="117" t="s">
        <v>37</v>
      </c>
      <c r="C296" s="117"/>
      <c r="D296" s="22" t="s">
        <v>38</v>
      </c>
      <c r="E296" s="21">
        <v>44.8</v>
      </c>
      <c r="F296" s="119"/>
    </row>
    <row r="297" spans="1:6" ht="25.5" outlineLevel="2">
      <c r="A297" s="117"/>
      <c r="B297" s="117" t="s">
        <v>92</v>
      </c>
      <c r="C297" s="117"/>
      <c r="D297" s="22" t="s">
        <v>93</v>
      </c>
      <c r="E297" s="21">
        <v>44.8</v>
      </c>
      <c r="F297" s="119"/>
    </row>
    <row r="298" spans="1:6" ht="25.5" outlineLevel="3">
      <c r="A298" s="117"/>
      <c r="B298" s="117" t="s">
        <v>252</v>
      </c>
      <c r="C298" s="117"/>
      <c r="D298" s="22" t="s">
        <v>253</v>
      </c>
      <c r="E298" s="21">
        <v>44.8</v>
      </c>
      <c r="F298" s="119"/>
    </row>
    <row r="299" spans="1:6" outlineLevel="4">
      <c r="A299" s="117"/>
      <c r="B299" s="117" t="s">
        <v>254</v>
      </c>
      <c r="C299" s="117"/>
      <c r="D299" s="22" t="s">
        <v>255</v>
      </c>
      <c r="E299" s="21">
        <v>44.8</v>
      </c>
      <c r="F299" s="119"/>
    </row>
    <row r="300" spans="1:6" ht="15.75" customHeight="1" outlineLevel="7">
      <c r="A300" s="117"/>
      <c r="B300" s="117"/>
      <c r="C300" s="117" t="s">
        <v>506</v>
      </c>
      <c r="D300" s="22" t="s">
        <v>508</v>
      </c>
      <c r="E300" s="21">
        <v>44.8</v>
      </c>
      <c r="F300" s="119"/>
    </row>
    <row r="301" spans="1:6" ht="25.5" outlineLevel="1">
      <c r="A301" s="117"/>
      <c r="B301" s="117" t="s">
        <v>106</v>
      </c>
      <c r="C301" s="117"/>
      <c r="D301" s="22" t="s">
        <v>107</v>
      </c>
      <c r="E301" s="21">
        <v>500</v>
      </c>
      <c r="F301" s="119"/>
    </row>
    <row r="302" spans="1:6" outlineLevel="2">
      <c r="A302" s="117"/>
      <c r="B302" s="117" t="s">
        <v>122</v>
      </c>
      <c r="C302" s="117"/>
      <c r="D302" s="22" t="s">
        <v>123</v>
      </c>
      <c r="E302" s="21">
        <v>500</v>
      </c>
      <c r="F302" s="119"/>
    </row>
    <row r="303" spans="1:6" outlineLevel="3">
      <c r="A303" s="117"/>
      <c r="B303" s="117" t="s">
        <v>124</v>
      </c>
      <c r="C303" s="117"/>
      <c r="D303" s="22" t="s">
        <v>125</v>
      </c>
      <c r="E303" s="21">
        <v>500</v>
      </c>
      <c r="F303" s="119"/>
    </row>
    <row r="304" spans="1:6" ht="25.5" outlineLevel="4">
      <c r="A304" s="117"/>
      <c r="B304" s="117" t="s">
        <v>126</v>
      </c>
      <c r="C304" s="117"/>
      <c r="D304" s="22" t="s">
        <v>540</v>
      </c>
      <c r="E304" s="21">
        <v>500</v>
      </c>
      <c r="F304" s="119"/>
    </row>
    <row r="305" spans="1:6" ht="14.25" customHeight="1" outlineLevel="7">
      <c r="A305" s="117"/>
      <c r="B305" s="117"/>
      <c r="C305" s="117" t="s">
        <v>506</v>
      </c>
      <c r="D305" s="22" t="s">
        <v>508</v>
      </c>
      <c r="E305" s="21">
        <v>500</v>
      </c>
      <c r="F305" s="119"/>
    </row>
    <row r="306" spans="1:6" ht="25.5" outlineLevel="1">
      <c r="A306" s="117"/>
      <c r="B306" s="117" t="s">
        <v>127</v>
      </c>
      <c r="C306" s="117"/>
      <c r="D306" s="22" t="s">
        <v>128</v>
      </c>
      <c r="E306" s="21">
        <v>12502.1</v>
      </c>
      <c r="F306" s="119"/>
    </row>
    <row r="307" spans="1:6" ht="25.5" outlineLevel="2">
      <c r="A307" s="117"/>
      <c r="B307" s="117" t="s">
        <v>283</v>
      </c>
      <c r="C307" s="117"/>
      <c r="D307" s="22" t="s">
        <v>284</v>
      </c>
      <c r="E307" s="21">
        <v>12502.1</v>
      </c>
      <c r="F307" s="119"/>
    </row>
    <row r="308" spans="1:6" ht="25.5" outlineLevel="3">
      <c r="A308" s="117"/>
      <c r="B308" s="117" t="s">
        <v>285</v>
      </c>
      <c r="C308" s="117"/>
      <c r="D308" s="22" t="s">
        <v>286</v>
      </c>
      <c r="E308" s="21">
        <v>4047.4</v>
      </c>
      <c r="F308" s="119"/>
    </row>
    <row r="309" spans="1:6" ht="25.5" outlineLevel="4">
      <c r="A309" s="117"/>
      <c r="B309" s="117" t="s">
        <v>287</v>
      </c>
      <c r="C309" s="117"/>
      <c r="D309" s="22" t="s">
        <v>288</v>
      </c>
      <c r="E309" s="21">
        <v>4047.4</v>
      </c>
      <c r="F309" s="119"/>
    </row>
    <row r="310" spans="1:6" ht="15.75" customHeight="1" outlineLevel="7">
      <c r="A310" s="117"/>
      <c r="B310" s="117"/>
      <c r="C310" s="117" t="s">
        <v>506</v>
      </c>
      <c r="D310" s="22" t="s">
        <v>508</v>
      </c>
      <c r="E310" s="21">
        <v>2144.8000000000002</v>
      </c>
      <c r="F310" s="119"/>
    </row>
    <row r="311" spans="1:6" outlineLevel="7">
      <c r="A311" s="117"/>
      <c r="B311" s="117"/>
      <c r="C311" s="117" t="s">
        <v>512</v>
      </c>
      <c r="D311" s="22" t="s">
        <v>513</v>
      </c>
      <c r="E311" s="21">
        <v>1902.6</v>
      </c>
      <c r="F311" s="119"/>
    </row>
    <row r="312" spans="1:6" outlineLevel="3">
      <c r="A312" s="117"/>
      <c r="B312" s="117" t="s">
        <v>289</v>
      </c>
      <c r="C312" s="117"/>
      <c r="D312" s="22" t="s">
        <v>290</v>
      </c>
      <c r="E312" s="21">
        <v>8454.7000000000007</v>
      </c>
      <c r="F312" s="119"/>
    </row>
    <row r="313" spans="1:6" outlineLevel="4">
      <c r="A313" s="117"/>
      <c r="B313" s="117" t="s">
        <v>291</v>
      </c>
      <c r="C313" s="117"/>
      <c r="D313" s="22" t="s">
        <v>292</v>
      </c>
      <c r="E313" s="21">
        <v>8454.7000000000007</v>
      </c>
      <c r="F313" s="119"/>
    </row>
    <row r="314" spans="1:6" ht="15" customHeight="1" outlineLevel="7">
      <c r="A314" s="117"/>
      <c r="B314" s="117"/>
      <c r="C314" s="117" t="s">
        <v>506</v>
      </c>
      <c r="D314" s="22" t="s">
        <v>508</v>
      </c>
      <c r="E314" s="21">
        <v>4177.1000000000004</v>
      </c>
      <c r="F314" s="119"/>
    </row>
    <row r="315" spans="1:6" outlineLevel="7">
      <c r="A315" s="117"/>
      <c r="B315" s="117"/>
      <c r="C315" s="117" t="s">
        <v>512</v>
      </c>
      <c r="D315" s="22" t="s">
        <v>513</v>
      </c>
      <c r="E315" s="21">
        <v>4277.6000000000004</v>
      </c>
      <c r="F315" s="119"/>
    </row>
    <row r="316" spans="1:6">
      <c r="A316" s="117" t="s">
        <v>293</v>
      </c>
      <c r="B316" s="117"/>
      <c r="C316" s="117"/>
      <c r="D316" s="22" t="s">
        <v>536</v>
      </c>
      <c r="E316" s="21">
        <v>7740.1</v>
      </c>
      <c r="F316" s="119"/>
    </row>
    <row r="317" spans="1:6" ht="25.5" outlineLevel="1">
      <c r="A317" s="117"/>
      <c r="B317" s="117" t="s">
        <v>199</v>
      </c>
      <c r="C317" s="117"/>
      <c r="D317" s="22" t="s">
        <v>200</v>
      </c>
      <c r="E317" s="21">
        <v>7740.1</v>
      </c>
      <c r="F317" s="119"/>
    </row>
    <row r="318" spans="1:6" outlineLevel="2">
      <c r="A318" s="117"/>
      <c r="B318" s="117" t="s">
        <v>294</v>
      </c>
      <c r="C318" s="117"/>
      <c r="D318" s="22" t="s">
        <v>40</v>
      </c>
      <c r="E318" s="21">
        <v>7740.1</v>
      </c>
      <c r="F318" s="119"/>
    </row>
    <row r="319" spans="1:6" outlineLevel="3">
      <c r="A319" s="117"/>
      <c r="B319" s="117" t="s">
        <v>295</v>
      </c>
      <c r="C319" s="117"/>
      <c r="D319" s="22" t="s">
        <v>42</v>
      </c>
      <c r="E319" s="21">
        <v>7740.1</v>
      </c>
      <c r="F319" s="119"/>
    </row>
    <row r="320" spans="1:6" outlineLevel="4">
      <c r="A320" s="117"/>
      <c r="B320" s="117" t="s">
        <v>296</v>
      </c>
      <c r="C320" s="117"/>
      <c r="D320" s="22" t="s">
        <v>9</v>
      </c>
      <c r="E320" s="21">
        <v>7740.1</v>
      </c>
      <c r="F320" s="119"/>
    </row>
    <row r="321" spans="1:6" ht="38.25" outlineLevel="7">
      <c r="A321" s="117"/>
      <c r="B321" s="117"/>
      <c r="C321" s="117" t="s">
        <v>502</v>
      </c>
      <c r="D321" s="120" t="s">
        <v>504</v>
      </c>
      <c r="E321" s="21">
        <v>7422.6</v>
      </c>
      <c r="F321" s="119"/>
    </row>
    <row r="322" spans="1:6" ht="18.75" customHeight="1" outlineLevel="7">
      <c r="A322" s="117"/>
      <c r="B322" s="117"/>
      <c r="C322" s="117" t="s">
        <v>506</v>
      </c>
      <c r="D322" s="22" t="s">
        <v>508</v>
      </c>
      <c r="E322" s="21">
        <v>250.9</v>
      </c>
      <c r="F322" s="119"/>
    </row>
    <row r="323" spans="1:6" outlineLevel="7">
      <c r="A323" s="117"/>
      <c r="B323" s="117"/>
      <c r="C323" s="117" t="s">
        <v>512</v>
      </c>
      <c r="D323" s="22" t="s">
        <v>513</v>
      </c>
      <c r="E323" s="21">
        <v>66.599999999999994</v>
      </c>
      <c r="F323" s="119"/>
    </row>
    <row r="324" spans="1:6" outlineLevel="7">
      <c r="A324" s="117" t="s">
        <v>783</v>
      </c>
      <c r="B324" s="117"/>
      <c r="C324" s="117"/>
      <c r="D324" s="22" t="s">
        <v>784</v>
      </c>
      <c r="E324" s="21">
        <v>343069.4</v>
      </c>
      <c r="F324" s="119"/>
    </row>
    <row r="325" spans="1:6">
      <c r="A325" s="117" t="s">
        <v>297</v>
      </c>
      <c r="B325" s="117"/>
      <c r="C325" s="117"/>
      <c r="D325" s="22" t="s">
        <v>537</v>
      </c>
      <c r="E325" s="21">
        <v>126660.5</v>
      </c>
      <c r="F325" s="119"/>
    </row>
    <row r="326" spans="1:6" ht="16.5" customHeight="1" outlineLevel="1">
      <c r="A326" s="117"/>
      <c r="B326" s="117" t="s">
        <v>298</v>
      </c>
      <c r="C326" s="117"/>
      <c r="D326" s="22" t="s">
        <v>299</v>
      </c>
      <c r="E326" s="21">
        <v>126428</v>
      </c>
      <c r="F326" s="119"/>
    </row>
    <row r="327" spans="1:6" outlineLevel="2">
      <c r="A327" s="117"/>
      <c r="B327" s="117" t="s">
        <v>300</v>
      </c>
      <c r="C327" s="117"/>
      <c r="D327" s="22" t="s">
        <v>301</v>
      </c>
      <c r="E327" s="21">
        <v>106562.3</v>
      </c>
      <c r="F327" s="119"/>
    </row>
    <row r="328" spans="1:6" ht="25.5" outlineLevel="3">
      <c r="A328" s="117"/>
      <c r="B328" s="117" t="s">
        <v>302</v>
      </c>
      <c r="C328" s="117"/>
      <c r="D328" s="22" t="s">
        <v>303</v>
      </c>
      <c r="E328" s="21">
        <v>106562.3</v>
      </c>
      <c r="F328" s="119"/>
    </row>
    <row r="329" spans="1:6" ht="25.5" outlineLevel="4">
      <c r="A329" s="117"/>
      <c r="B329" s="117" t="s">
        <v>304</v>
      </c>
      <c r="C329" s="117"/>
      <c r="D329" s="22" t="s">
        <v>183</v>
      </c>
      <c r="E329" s="21">
        <v>22554.9</v>
      </c>
      <c r="F329" s="119"/>
    </row>
    <row r="330" spans="1:6" ht="25.5" outlineLevel="7">
      <c r="A330" s="117"/>
      <c r="B330" s="117"/>
      <c r="C330" s="117" t="s">
        <v>516</v>
      </c>
      <c r="D330" s="22" t="s">
        <v>517</v>
      </c>
      <c r="E330" s="21">
        <v>22554.9</v>
      </c>
      <c r="F330" s="119"/>
    </row>
    <row r="331" spans="1:6" ht="25.5" outlineLevel="4">
      <c r="A331" s="117"/>
      <c r="B331" s="117" t="s">
        <v>305</v>
      </c>
      <c r="C331" s="117"/>
      <c r="D331" s="22" t="s">
        <v>105</v>
      </c>
      <c r="E331" s="21">
        <v>84007.4</v>
      </c>
      <c r="F331" s="119"/>
    </row>
    <row r="332" spans="1:6" ht="25.5" outlineLevel="7">
      <c r="A332" s="117"/>
      <c r="B332" s="117"/>
      <c r="C332" s="117" t="s">
        <v>516</v>
      </c>
      <c r="D332" s="22" t="s">
        <v>517</v>
      </c>
      <c r="E332" s="21">
        <v>84007.4</v>
      </c>
      <c r="F332" s="119"/>
    </row>
    <row r="333" spans="1:6" outlineLevel="2">
      <c r="A333" s="117"/>
      <c r="B333" s="117" t="s">
        <v>306</v>
      </c>
      <c r="C333" s="117"/>
      <c r="D333" s="22" t="s">
        <v>307</v>
      </c>
      <c r="E333" s="21">
        <v>10418.6</v>
      </c>
      <c r="F333" s="119"/>
    </row>
    <row r="334" spans="1:6" ht="25.5" outlineLevel="3">
      <c r="A334" s="117"/>
      <c r="B334" s="117" t="s">
        <v>308</v>
      </c>
      <c r="C334" s="117"/>
      <c r="D334" s="22" t="s">
        <v>309</v>
      </c>
      <c r="E334" s="21">
        <v>10418.6</v>
      </c>
      <c r="F334" s="119"/>
    </row>
    <row r="335" spans="1:6" ht="25.5" outlineLevel="4">
      <c r="A335" s="117"/>
      <c r="B335" s="117" t="s">
        <v>310</v>
      </c>
      <c r="C335" s="117"/>
      <c r="D335" s="22" t="s">
        <v>183</v>
      </c>
      <c r="E335" s="21">
        <v>1590</v>
      </c>
      <c r="F335" s="119"/>
    </row>
    <row r="336" spans="1:6" ht="25.5" outlineLevel="7">
      <c r="A336" s="117"/>
      <c r="B336" s="117"/>
      <c r="C336" s="117" t="s">
        <v>516</v>
      </c>
      <c r="D336" s="22" t="s">
        <v>517</v>
      </c>
      <c r="E336" s="21">
        <v>1590</v>
      </c>
      <c r="F336" s="119"/>
    </row>
    <row r="337" spans="1:6" ht="25.5" outlineLevel="4">
      <c r="A337" s="117"/>
      <c r="B337" s="117" t="s">
        <v>311</v>
      </c>
      <c r="C337" s="117"/>
      <c r="D337" s="22" t="s">
        <v>105</v>
      </c>
      <c r="E337" s="21">
        <v>8828.6</v>
      </c>
      <c r="F337" s="119"/>
    </row>
    <row r="338" spans="1:6" ht="25.5" outlineLevel="7">
      <c r="A338" s="117"/>
      <c r="B338" s="117"/>
      <c r="C338" s="117" t="s">
        <v>516</v>
      </c>
      <c r="D338" s="22" t="s">
        <v>517</v>
      </c>
      <c r="E338" s="21">
        <v>8828.6</v>
      </c>
      <c r="F338" s="119"/>
    </row>
    <row r="339" spans="1:6" outlineLevel="2">
      <c r="A339" s="117"/>
      <c r="B339" s="117" t="s">
        <v>312</v>
      </c>
      <c r="C339" s="117"/>
      <c r="D339" s="22" t="s">
        <v>313</v>
      </c>
      <c r="E339" s="21">
        <v>1580.9</v>
      </c>
      <c r="F339" s="119"/>
    </row>
    <row r="340" spans="1:6" ht="25.5" outlineLevel="3">
      <c r="A340" s="117"/>
      <c r="B340" s="117" t="s">
        <v>314</v>
      </c>
      <c r="C340" s="117"/>
      <c r="D340" s="22" t="s">
        <v>315</v>
      </c>
      <c r="E340" s="21">
        <v>1580.9</v>
      </c>
      <c r="F340" s="119"/>
    </row>
    <row r="341" spans="1:6" ht="25.5" outlineLevel="4">
      <c r="A341" s="117"/>
      <c r="B341" s="117" t="s">
        <v>316</v>
      </c>
      <c r="C341" s="117"/>
      <c r="D341" s="22" t="s">
        <v>105</v>
      </c>
      <c r="E341" s="21">
        <v>1580.9</v>
      </c>
      <c r="F341" s="119"/>
    </row>
    <row r="342" spans="1:6" ht="25.5" outlineLevel="7">
      <c r="A342" s="117"/>
      <c r="B342" s="117"/>
      <c r="C342" s="117" t="s">
        <v>516</v>
      </c>
      <c r="D342" s="22" t="s">
        <v>517</v>
      </c>
      <c r="E342" s="21">
        <v>1580.9</v>
      </c>
      <c r="F342" s="119"/>
    </row>
    <row r="343" spans="1:6" outlineLevel="2">
      <c r="A343" s="117"/>
      <c r="B343" s="117" t="s">
        <v>317</v>
      </c>
      <c r="C343" s="117"/>
      <c r="D343" s="22" t="s">
        <v>318</v>
      </c>
      <c r="E343" s="21">
        <v>7866.2</v>
      </c>
      <c r="F343" s="119"/>
    </row>
    <row r="344" spans="1:6" outlineLevel="3">
      <c r="A344" s="117"/>
      <c r="B344" s="117" t="s">
        <v>319</v>
      </c>
      <c r="C344" s="117"/>
      <c r="D344" s="22" t="s">
        <v>320</v>
      </c>
      <c r="E344" s="21">
        <v>7866.2</v>
      </c>
      <c r="F344" s="119"/>
    </row>
    <row r="345" spans="1:6" ht="25.5" outlineLevel="4">
      <c r="A345" s="117"/>
      <c r="B345" s="117" t="s">
        <v>321</v>
      </c>
      <c r="C345" s="117"/>
      <c r="D345" s="22" t="s">
        <v>183</v>
      </c>
      <c r="E345" s="21">
        <v>256.39999999999998</v>
      </c>
      <c r="F345" s="119"/>
    </row>
    <row r="346" spans="1:6" ht="25.5" outlineLevel="7">
      <c r="A346" s="117"/>
      <c r="B346" s="117"/>
      <c r="C346" s="117" t="s">
        <v>516</v>
      </c>
      <c r="D346" s="22" t="s">
        <v>517</v>
      </c>
      <c r="E346" s="21">
        <v>256.39999999999998</v>
      </c>
      <c r="F346" s="119"/>
    </row>
    <row r="347" spans="1:6" ht="38.25" outlineLevel="4">
      <c r="A347" s="117"/>
      <c r="B347" s="117" t="s">
        <v>322</v>
      </c>
      <c r="C347" s="117"/>
      <c r="D347" s="22" t="s">
        <v>522</v>
      </c>
      <c r="E347" s="21">
        <v>4946</v>
      </c>
      <c r="F347" s="119"/>
    </row>
    <row r="348" spans="1:6" ht="25.5" outlineLevel="7">
      <c r="A348" s="117"/>
      <c r="B348" s="117"/>
      <c r="C348" s="117" t="s">
        <v>516</v>
      </c>
      <c r="D348" s="22" t="s">
        <v>517</v>
      </c>
      <c r="E348" s="21">
        <v>4946</v>
      </c>
      <c r="F348" s="119"/>
    </row>
    <row r="349" spans="1:6" outlineLevel="4">
      <c r="A349" s="117"/>
      <c r="B349" s="117" t="s">
        <v>323</v>
      </c>
      <c r="C349" s="117"/>
      <c r="D349" s="22" t="s">
        <v>136</v>
      </c>
      <c r="E349" s="21">
        <v>2663.8</v>
      </c>
      <c r="F349" s="119"/>
    </row>
    <row r="350" spans="1:6" ht="25.5" outlineLevel="7">
      <c r="A350" s="117"/>
      <c r="B350" s="117"/>
      <c r="C350" s="117" t="s">
        <v>516</v>
      </c>
      <c r="D350" s="22" t="s">
        <v>517</v>
      </c>
      <c r="E350" s="21">
        <v>2663.8</v>
      </c>
      <c r="F350" s="119"/>
    </row>
    <row r="351" spans="1:6" ht="25.5" outlineLevel="1">
      <c r="A351" s="117"/>
      <c r="B351" s="117" t="s">
        <v>11</v>
      </c>
      <c r="C351" s="117"/>
      <c r="D351" s="22" t="s">
        <v>12</v>
      </c>
      <c r="E351" s="21">
        <v>232.5</v>
      </c>
      <c r="F351" s="119"/>
    </row>
    <row r="352" spans="1:6" ht="25.5" outlineLevel="2">
      <c r="A352" s="117"/>
      <c r="B352" s="117" t="s">
        <v>13</v>
      </c>
      <c r="C352" s="117"/>
      <c r="D352" s="22" t="s">
        <v>14</v>
      </c>
      <c r="E352" s="21">
        <v>232.5</v>
      </c>
      <c r="F352" s="119"/>
    </row>
    <row r="353" spans="1:6" ht="28.5" customHeight="1" outlineLevel="3">
      <c r="A353" s="117"/>
      <c r="B353" s="117" t="s">
        <v>324</v>
      </c>
      <c r="C353" s="117"/>
      <c r="D353" s="22" t="s">
        <v>325</v>
      </c>
      <c r="E353" s="21">
        <v>232.5</v>
      </c>
      <c r="F353" s="119"/>
    </row>
    <row r="354" spans="1:6" outlineLevel="4">
      <c r="A354" s="117"/>
      <c r="B354" s="117" t="s">
        <v>326</v>
      </c>
      <c r="C354" s="117"/>
      <c r="D354" s="22" t="s">
        <v>327</v>
      </c>
      <c r="E354" s="21">
        <v>135.4</v>
      </c>
      <c r="F354" s="119"/>
    </row>
    <row r="355" spans="1:6" ht="25.5" outlineLevel="7">
      <c r="A355" s="117"/>
      <c r="B355" s="117"/>
      <c r="C355" s="117" t="s">
        <v>516</v>
      </c>
      <c r="D355" s="22" t="s">
        <v>517</v>
      </c>
      <c r="E355" s="21">
        <v>135.4</v>
      </c>
      <c r="F355" s="119"/>
    </row>
    <row r="356" spans="1:6" outlineLevel="4">
      <c r="A356" s="117"/>
      <c r="B356" s="117" t="s">
        <v>328</v>
      </c>
      <c r="C356" s="117"/>
      <c r="D356" s="22" t="s">
        <v>329</v>
      </c>
      <c r="E356" s="21">
        <v>97.1</v>
      </c>
      <c r="F356" s="119"/>
    </row>
    <row r="357" spans="1:6" ht="25.5" outlineLevel="7">
      <c r="A357" s="117"/>
      <c r="B357" s="117"/>
      <c r="C357" s="117" t="s">
        <v>516</v>
      </c>
      <c r="D357" s="22" t="s">
        <v>517</v>
      </c>
      <c r="E357" s="21">
        <v>97.1</v>
      </c>
      <c r="F357" s="119"/>
    </row>
    <row r="358" spans="1:6">
      <c r="A358" s="117" t="s">
        <v>330</v>
      </c>
      <c r="B358" s="117"/>
      <c r="C358" s="117"/>
      <c r="D358" s="22" t="s">
        <v>538</v>
      </c>
      <c r="E358" s="21">
        <v>153415.6</v>
      </c>
      <c r="F358" s="119"/>
    </row>
    <row r="359" spans="1:6" ht="18.75" customHeight="1" outlineLevel="1">
      <c r="A359" s="117"/>
      <c r="B359" s="117" t="s">
        <v>298</v>
      </c>
      <c r="C359" s="117"/>
      <c r="D359" s="22" t="s">
        <v>299</v>
      </c>
      <c r="E359" s="21">
        <v>151122.29999999999</v>
      </c>
      <c r="F359" s="119"/>
    </row>
    <row r="360" spans="1:6" outlineLevel="2">
      <c r="A360" s="117"/>
      <c r="B360" s="117" t="s">
        <v>306</v>
      </c>
      <c r="C360" s="117"/>
      <c r="D360" s="22" t="s">
        <v>307</v>
      </c>
      <c r="E360" s="21">
        <v>146833.9</v>
      </c>
      <c r="F360" s="119"/>
    </row>
    <row r="361" spans="1:6" ht="25.5" outlineLevel="3">
      <c r="A361" s="117"/>
      <c r="B361" s="117" t="s">
        <v>308</v>
      </c>
      <c r="C361" s="117"/>
      <c r="D361" s="22" t="s">
        <v>309</v>
      </c>
      <c r="E361" s="21">
        <v>146833.9</v>
      </c>
      <c r="F361" s="119"/>
    </row>
    <row r="362" spans="1:6" ht="25.5" outlineLevel="4">
      <c r="A362" s="117"/>
      <c r="B362" s="117" t="s">
        <v>310</v>
      </c>
      <c r="C362" s="117"/>
      <c r="D362" s="22" t="s">
        <v>183</v>
      </c>
      <c r="E362" s="21">
        <v>24355</v>
      </c>
      <c r="F362" s="119"/>
    </row>
    <row r="363" spans="1:6" ht="25.5" outlineLevel="7">
      <c r="A363" s="117"/>
      <c r="B363" s="117"/>
      <c r="C363" s="117" t="s">
        <v>516</v>
      </c>
      <c r="D363" s="22" t="s">
        <v>517</v>
      </c>
      <c r="E363" s="21">
        <v>24355</v>
      </c>
      <c r="F363" s="119"/>
    </row>
    <row r="364" spans="1:6" ht="25.5" outlineLevel="4">
      <c r="A364" s="117"/>
      <c r="B364" s="117" t="s">
        <v>311</v>
      </c>
      <c r="C364" s="117"/>
      <c r="D364" s="22" t="s">
        <v>105</v>
      </c>
      <c r="E364" s="21">
        <v>122478.9</v>
      </c>
      <c r="F364" s="119"/>
    </row>
    <row r="365" spans="1:6" ht="25.5" outlineLevel="7">
      <c r="A365" s="117"/>
      <c r="B365" s="117"/>
      <c r="C365" s="117" t="s">
        <v>516</v>
      </c>
      <c r="D365" s="22" t="s">
        <v>517</v>
      </c>
      <c r="E365" s="21">
        <v>122478.9</v>
      </c>
      <c r="F365" s="119"/>
    </row>
    <row r="366" spans="1:6" outlineLevel="2">
      <c r="A366" s="117"/>
      <c r="B366" s="117" t="s">
        <v>312</v>
      </c>
      <c r="C366" s="117"/>
      <c r="D366" s="22" t="s">
        <v>313</v>
      </c>
      <c r="E366" s="21">
        <v>2836</v>
      </c>
      <c r="F366" s="119"/>
    </row>
    <row r="367" spans="1:6" ht="25.5" outlineLevel="3">
      <c r="A367" s="117"/>
      <c r="B367" s="117" t="s">
        <v>314</v>
      </c>
      <c r="C367" s="117"/>
      <c r="D367" s="22" t="s">
        <v>315</v>
      </c>
      <c r="E367" s="21">
        <v>2836</v>
      </c>
      <c r="F367" s="119"/>
    </row>
    <row r="368" spans="1:6" ht="25.5" outlineLevel="4">
      <c r="A368" s="117"/>
      <c r="B368" s="117" t="s">
        <v>316</v>
      </c>
      <c r="C368" s="117"/>
      <c r="D368" s="22" t="s">
        <v>105</v>
      </c>
      <c r="E368" s="21">
        <v>2836</v>
      </c>
      <c r="F368" s="119"/>
    </row>
    <row r="369" spans="1:6" ht="25.5" outlineLevel="7">
      <c r="A369" s="117"/>
      <c r="B369" s="117"/>
      <c r="C369" s="117" t="s">
        <v>516</v>
      </c>
      <c r="D369" s="22" t="s">
        <v>517</v>
      </c>
      <c r="E369" s="21">
        <v>2836</v>
      </c>
      <c r="F369" s="119"/>
    </row>
    <row r="370" spans="1:6" outlineLevel="2">
      <c r="A370" s="117"/>
      <c r="B370" s="117" t="s">
        <v>317</v>
      </c>
      <c r="C370" s="117"/>
      <c r="D370" s="22" t="s">
        <v>318</v>
      </c>
      <c r="E370" s="21">
        <v>1452.4</v>
      </c>
      <c r="F370" s="119"/>
    </row>
    <row r="371" spans="1:6" outlineLevel="3">
      <c r="A371" s="117"/>
      <c r="B371" s="117" t="s">
        <v>319</v>
      </c>
      <c r="C371" s="117"/>
      <c r="D371" s="22" t="s">
        <v>320</v>
      </c>
      <c r="E371" s="21">
        <v>1452.4</v>
      </c>
      <c r="F371" s="119"/>
    </row>
    <row r="372" spans="1:6" ht="25.5" outlineLevel="4">
      <c r="A372" s="117"/>
      <c r="B372" s="117" t="s">
        <v>321</v>
      </c>
      <c r="C372" s="117"/>
      <c r="D372" s="22" t="s">
        <v>183</v>
      </c>
      <c r="E372" s="21">
        <v>194.8</v>
      </c>
      <c r="F372" s="119"/>
    </row>
    <row r="373" spans="1:6" ht="25.5" outlineLevel="7">
      <c r="A373" s="117"/>
      <c r="B373" s="117"/>
      <c r="C373" s="117" t="s">
        <v>516</v>
      </c>
      <c r="D373" s="22" t="s">
        <v>517</v>
      </c>
      <c r="E373" s="21">
        <v>194.8</v>
      </c>
      <c r="F373" s="119"/>
    </row>
    <row r="374" spans="1:6" outlineLevel="4">
      <c r="A374" s="117"/>
      <c r="B374" s="117" t="s">
        <v>323</v>
      </c>
      <c r="C374" s="117"/>
      <c r="D374" s="22" t="s">
        <v>136</v>
      </c>
      <c r="E374" s="21">
        <v>1257.5999999999999</v>
      </c>
      <c r="F374" s="119"/>
    </row>
    <row r="375" spans="1:6" ht="25.5" outlineLevel="7">
      <c r="A375" s="117"/>
      <c r="B375" s="117"/>
      <c r="C375" s="117" t="s">
        <v>516</v>
      </c>
      <c r="D375" s="22" t="s">
        <v>517</v>
      </c>
      <c r="E375" s="21">
        <v>1257.5999999999999</v>
      </c>
      <c r="F375" s="119"/>
    </row>
    <row r="376" spans="1:6" ht="25.5" outlineLevel="1">
      <c r="A376" s="117"/>
      <c r="B376" s="117" t="s">
        <v>11</v>
      </c>
      <c r="C376" s="117"/>
      <c r="D376" s="22" t="s">
        <v>12</v>
      </c>
      <c r="E376" s="21">
        <v>76.2</v>
      </c>
      <c r="F376" s="119"/>
    </row>
    <row r="377" spans="1:6" ht="25.5" outlineLevel="2">
      <c r="A377" s="117"/>
      <c r="B377" s="117" t="s">
        <v>13</v>
      </c>
      <c r="C377" s="117"/>
      <c r="D377" s="22" t="s">
        <v>14</v>
      </c>
      <c r="E377" s="21">
        <v>76.2</v>
      </c>
      <c r="F377" s="119"/>
    </row>
    <row r="378" spans="1:6" ht="24.75" customHeight="1" outlineLevel="3">
      <c r="A378" s="117"/>
      <c r="B378" s="117" t="s">
        <v>324</v>
      </c>
      <c r="C378" s="117"/>
      <c r="D378" s="22" t="s">
        <v>325</v>
      </c>
      <c r="E378" s="21">
        <v>76.2</v>
      </c>
      <c r="F378" s="119"/>
    </row>
    <row r="379" spans="1:6" outlineLevel="4">
      <c r="A379" s="117"/>
      <c r="B379" s="117" t="s">
        <v>326</v>
      </c>
      <c r="C379" s="117"/>
      <c r="D379" s="22" t="s">
        <v>327</v>
      </c>
      <c r="E379" s="21">
        <v>76.2</v>
      </c>
      <c r="F379" s="119"/>
    </row>
    <row r="380" spans="1:6" ht="25.5" outlineLevel="7">
      <c r="A380" s="117"/>
      <c r="B380" s="117"/>
      <c r="C380" s="117" t="s">
        <v>516</v>
      </c>
      <c r="D380" s="22" t="s">
        <v>517</v>
      </c>
      <c r="E380" s="21">
        <v>76.2</v>
      </c>
      <c r="F380" s="119"/>
    </row>
    <row r="381" spans="1:6" ht="25.5" outlineLevel="1">
      <c r="A381" s="117"/>
      <c r="B381" s="117" t="s">
        <v>106</v>
      </c>
      <c r="C381" s="117"/>
      <c r="D381" s="22" t="s">
        <v>107</v>
      </c>
      <c r="E381" s="21">
        <v>2217.1</v>
      </c>
      <c r="F381" s="119"/>
    </row>
    <row r="382" spans="1:6" outlineLevel="2">
      <c r="A382" s="117"/>
      <c r="B382" s="117" t="s">
        <v>122</v>
      </c>
      <c r="C382" s="117"/>
      <c r="D382" s="22" t="s">
        <v>123</v>
      </c>
      <c r="E382" s="21">
        <v>2217.1</v>
      </c>
      <c r="F382" s="119"/>
    </row>
    <row r="383" spans="1:6" outlineLevel="3">
      <c r="A383" s="117"/>
      <c r="B383" s="117" t="s">
        <v>124</v>
      </c>
      <c r="C383" s="117"/>
      <c r="D383" s="22" t="s">
        <v>125</v>
      </c>
      <c r="E383" s="21">
        <v>2217.1</v>
      </c>
      <c r="F383" s="119"/>
    </row>
    <row r="384" spans="1:6" ht="25.5" outlineLevel="4">
      <c r="A384" s="117"/>
      <c r="B384" s="117" t="s">
        <v>126</v>
      </c>
      <c r="C384" s="117"/>
      <c r="D384" s="22" t="s">
        <v>540</v>
      </c>
      <c r="E384" s="21">
        <v>2217.1</v>
      </c>
      <c r="F384" s="119"/>
    </row>
    <row r="385" spans="1:6" ht="25.5" outlineLevel="7">
      <c r="A385" s="117"/>
      <c r="B385" s="117"/>
      <c r="C385" s="117" t="s">
        <v>516</v>
      </c>
      <c r="D385" s="22" t="s">
        <v>517</v>
      </c>
      <c r="E385" s="21">
        <v>2217.1</v>
      </c>
      <c r="F385" s="119"/>
    </row>
    <row r="386" spans="1:6">
      <c r="A386" s="117" t="s">
        <v>331</v>
      </c>
      <c r="B386" s="117"/>
      <c r="C386" s="117"/>
      <c r="D386" s="22" t="s">
        <v>539</v>
      </c>
      <c r="E386" s="21">
        <v>41847.199999999997</v>
      </c>
      <c r="F386" s="119"/>
    </row>
    <row r="387" spans="1:6" ht="14.25" customHeight="1" outlineLevel="1">
      <c r="A387" s="117"/>
      <c r="B387" s="117" t="s">
        <v>298</v>
      </c>
      <c r="C387" s="117"/>
      <c r="D387" s="22" t="s">
        <v>299</v>
      </c>
      <c r="E387" s="21">
        <v>20394.7</v>
      </c>
      <c r="F387" s="119"/>
    </row>
    <row r="388" spans="1:6" outlineLevel="2">
      <c r="A388" s="117"/>
      <c r="B388" s="117" t="s">
        <v>332</v>
      </c>
      <c r="C388" s="117"/>
      <c r="D388" s="22" t="s">
        <v>333</v>
      </c>
      <c r="E388" s="21">
        <v>20340.7</v>
      </c>
      <c r="F388" s="119"/>
    </row>
    <row r="389" spans="1:6" ht="38.25" outlineLevel="3">
      <c r="A389" s="117"/>
      <c r="B389" s="117" t="s">
        <v>334</v>
      </c>
      <c r="C389" s="117"/>
      <c r="D389" s="22" t="s">
        <v>335</v>
      </c>
      <c r="E389" s="21">
        <v>20340.7</v>
      </c>
      <c r="F389" s="119"/>
    </row>
    <row r="390" spans="1:6" ht="25.5" outlineLevel="4">
      <c r="A390" s="117"/>
      <c r="B390" s="117" t="s">
        <v>336</v>
      </c>
      <c r="C390" s="117"/>
      <c r="D390" s="22" t="s">
        <v>183</v>
      </c>
      <c r="E390" s="21">
        <v>20340.7</v>
      </c>
      <c r="F390" s="119"/>
    </row>
    <row r="391" spans="1:6" ht="25.5" outlineLevel="7">
      <c r="A391" s="117"/>
      <c r="B391" s="117"/>
      <c r="C391" s="117" t="s">
        <v>516</v>
      </c>
      <c r="D391" s="22" t="s">
        <v>517</v>
      </c>
      <c r="E391" s="21">
        <v>20340.7</v>
      </c>
      <c r="F391" s="119"/>
    </row>
    <row r="392" spans="1:6" outlineLevel="2">
      <c r="A392" s="117"/>
      <c r="B392" s="117" t="s">
        <v>317</v>
      </c>
      <c r="C392" s="117"/>
      <c r="D392" s="22" t="s">
        <v>318</v>
      </c>
      <c r="E392" s="21">
        <v>54</v>
      </c>
      <c r="F392" s="119"/>
    </row>
    <row r="393" spans="1:6" outlineLevel="3">
      <c r="A393" s="117"/>
      <c r="B393" s="117" t="s">
        <v>319</v>
      </c>
      <c r="C393" s="117"/>
      <c r="D393" s="22" t="s">
        <v>320</v>
      </c>
      <c r="E393" s="21">
        <v>54</v>
      </c>
      <c r="F393" s="119"/>
    </row>
    <row r="394" spans="1:6" ht="25.5" outlineLevel="4">
      <c r="A394" s="117"/>
      <c r="B394" s="117" t="s">
        <v>321</v>
      </c>
      <c r="C394" s="117"/>
      <c r="D394" s="22" t="s">
        <v>183</v>
      </c>
      <c r="E394" s="21">
        <v>54</v>
      </c>
      <c r="F394" s="119"/>
    </row>
    <row r="395" spans="1:6" ht="25.5" outlineLevel="7">
      <c r="A395" s="117"/>
      <c r="B395" s="117"/>
      <c r="C395" s="117" t="s">
        <v>516</v>
      </c>
      <c r="D395" s="22" t="s">
        <v>517</v>
      </c>
      <c r="E395" s="21">
        <v>54</v>
      </c>
      <c r="F395" s="119"/>
    </row>
    <row r="396" spans="1:6" outlineLevel="1">
      <c r="A396" s="117"/>
      <c r="B396" s="117" t="s">
        <v>47</v>
      </c>
      <c r="C396" s="117"/>
      <c r="D396" s="22" t="s">
        <v>48</v>
      </c>
      <c r="E396" s="21">
        <v>19782.099999999999</v>
      </c>
      <c r="F396" s="119"/>
    </row>
    <row r="397" spans="1:6" outlineLevel="2">
      <c r="A397" s="117"/>
      <c r="B397" s="117" t="s">
        <v>337</v>
      </c>
      <c r="C397" s="117"/>
      <c r="D397" s="22" t="s">
        <v>338</v>
      </c>
      <c r="E397" s="21">
        <v>19782.099999999999</v>
      </c>
      <c r="F397" s="119"/>
    </row>
    <row r="398" spans="1:6" ht="25.5" outlineLevel="3">
      <c r="A398" s="117"/>
      <c r="B398" s="117" t="s">
        <v>339</v>
      </c>
      <c r="C398" s="117"/>
      <c r="D398" s="22" t="s">
        <v>340</v>
      </c>
      <c r="E398" s="21">
        <v>11858</v>
      </c>
      <c r="F398" s="119"/>
    </row>
    <row r="399" spans="1:6" ht="25.5" outlineLevel="4">
      <c r="A399" s="117"/>
      <c r="B399" s="117" t="s">
        <v>341</v>
      </c>
      <c r="C399" s="117"/>
      <c r="D399" s="22" t="s">
        <v>183</v>
      </c>
      <c r="E399" s="21">
        <v>11858</v>
      </c>
      <c r="F399" s="119"/>
    </row>
    <row r="400" spans="1:6" ht="25.5" outlineLevel="7">
      <c r="A400" s="117"/>
      <c r="B400" s="117"/>
      <c r="C400" s="117" t="s">
        <v>516</v>
      </c>
      <c r="D400" s="22" t="s">
        <v>517</v>
      </c>
      <c r="E400" s="21">
        <v>11858</v>
      </c>
      <c r="F400" s="119"/>
    </row>
    <row r="401" spans="1:6" ht="25.5" outlineLevel="3">
      <c r="A401" s="117"/>
      <c r="B401" s="117" t="s">
        <v>342</v>
      </c>
      <c r="C401" s="117"/>
      <c r="D401" s="22" t="s">
        <v>343</v>
      </c>
      <c r="E401" s="21">
        <v>7924.1</v>
      </c>
      <c r="F401" s="119"/>
    </row>
    <row r="402" spans="1:6" ht="38.25" outlineLevel="4">
      <c r="A402" s="117"/>
      <c r="B402" s="117" t="s">
        <v>344</v>
      </c>
      <c r="C402" s="117"/>
      <c r="D402" s="22" t="s">
        <v>522</v>
      </c>
      <c r="E402" s="21">
        <v>7439.7</v>
      </c>
      <c r="F402" s="119"/>
    </row>
    <row r="403" spans="1:6" ht="25.5" outlineLevel="7">
      <c r="A403" s="117"/>
      <c r="B403" s="117"/>
      <c r="C403" s="117" t="s">
        <v>516</v>
      </c>
      <c r="D403" s="22" t="s">
        <v>517</v>
      </c>
      <c r="E403" s="21">
        <v>7439.7</v>
      </c>
      <c r="F403" s="119"/>
    </row>
    <row r="404" spans="1:6" outlineLevel="4">
      <c r="A404" s="117"/>
      <c r="B404" s="117" t="s">
        <v>345</v>
      </c>
      <c r="C404" s="117"/>
      <c r="D404" s="22" t="s">
        <v>136</v>
      </c>
      <c r="E404" s="21">
        <v>484.4</v>
      </c>
      <c r="F404" s="119"/>
    </row>
    <row r="405" spans="1:6" ht="25.5" outlineLevel="7">
      <c r="A405" s="117"/>
      <c r="B405" s="117"/>
      <c r="C405" s="117" t="s">
        <v>516</v>
      </c>
      <c r="D405" s="22" t="s">
        <v>517</v>
      </c>
      <c r="E405" s="21">
        <v>484.4</v>
      </c>
      <c r="F405" s="119"/>
    </row>
    <row r="406" spans="1:6" ht="25.5" outlineLevel="1">
      <c r="A406" s="117"/>
      <c r="B406" s="117" t="s">
        <v>11</v>
      </c>
      <c r="C406" s="117"/>
      <c r="D406" s="22" t="s">
        <v>12</v>
      </c>
      <c r="E406" s="21">
        <v>26.6</v>
      </c>
      <c r="F406" s="119"/>
    </row>
    <row r="407" spans="1:6" ht="25.5" outlineLevel="2">
      <c r="A407" s="117"/>
      <c r="B407" s="117" t="s">
        <v>13</v>
      </c>
      <c r="C407" s="117"/>
      <c r="D407" s="22" t="s">
        <v>14</v>
      </c>
      <c r="E407" s="21">
        <v>26.6</v>
      </c>
      <c r="F407" s="119"/>
    </row>
    <row r="408" spans="1:6" ht="26.25" customHeight="1" outlineLevel="3">
      <c r="A408" s="117"/>
      <c r="B408" s="117" t="s">
        <v>324</v>
      </c>
      <c r="C408" s="117"/>
      <c r="D408" s="22" t="s">
        <v>325</v>
      </c>
      <c r="E408" s="21">
        <v>26.6</v>
      </c>
      <c r="F408" s="119"/>
    </row>
    <row r="409" spans="1:6" outlineLevel="4">
      <c r="A409" s="117"/>
      <c r="B409" s="117" t="s">
        <v>326</v>
      </c>
      <c r="C409" s="117"/>
      <c r="D409" s="22" t="s">
        <v>327</v>
      </c>
      <c r="E409" s="21">
        <v>26.6</v>
      </c>
      <c r="F409" s="119"/>
    </row>
    <row r="410" spans="1:6" ht="25.5" outlineLevel="7">
      <c r="A410" s="117"/>
      <c r="B410" s="117"/>
      <c r="C410" s="117" t="s">
        <v>516</v>
      </c>
      <c r="D410" s="22" t="s">
        <v>517</v>
      </c>
      <c r="E410" s="21">
        <v>26.6</v>
      </c>
      <c r="F410" s="119"/>
    </row>
    <row r="411" spans="1:6" ht="25.5" outlineLevel="1">
      <c r="A411" s="117"/>
      <c r="B411" s="117" t="s">
        <v>106</v>
      </c>
      <c r="C411" s="117"/>
      <c r="D411" s="22" t="s">
        <v>107</v>
      </c>
      <c r="E411" s="21">
        <v>1643.8</v>
      </c>
      <c r="F411" s="119"/>
    </row>
    <row r="412" spans="1:6" outlineLevel="2">
      <c r="A412" s="117"/>
      <c r="B412" s="117" t="s">
        <v>122</v>
      </c>
      <c r="C412" s="117"/>
      <c r="D412" s="22" t="s">
        <v>123</v>
      </c>
      <c r="E412" s="21">
        <v>1643.8</v>
      </c>
      <c r="F412" s="119"/>
    </row>
    <row r="413" spans="1:6" outlineLevel="3">
      <c r="A413" s="117"/>
      <c r="B413" s="117" t="s">
        <v>124</v>
      </c>
      <c r="C413" s="117"/>
      <c r="D413" s="22" t="s">
        <v>125</v>
      </c>
      <c r="E413" s="21">
        <v>1643.8</v>
      </c>
      <c r="F413" s="119"/>
    </row>
    <row r="414" spans="1:6" ht="25.5" outlineLevel="4">
      <c r="A414" s="117"/>
      <c r="B414" s="117" t="s">
        <v>126</v>
      </c>
      <c r="C414" s="117"/>
      <c r="D414" s="22" t="s">
        <v>540</v>
      </c>
      <c r="E414" s="21">
        <v>1643.8</v>
      </c>
      <c r="F414" s="119"/>
    </row>
    <row r="415" spans="1:6" ht="25.5" outlineLevel="7">
      <c r="A415" s="117"/>
      <c r="B415" s="117"/>
      <c r="C415" s="117" t="s">
        <v>516</v>
      </c>
      <c r="D415" s="22" t="s">
        <v>517</v>
      </c>
      <c r="E415" s="21">
        <v>1643.8</v>
      </c>
      <c r="F415" s="119"/>
    </row>
    <row r="416" spans="1:6">
      <c r="A416" s="117" t="s">
        <v>346</v>
      </c>
      <c r="B416" s="117"/>
      <c r="C416" s="117"/>
      <c r="D416" s="22" t="s">
        <v>541</v>
      </c>
      <c r="E416" s="21">
        <v>10421.6</v>
      </c>
      <c r="F416" s="119"/>
    </row>
    <row r="417" spans="1:6" ht="15.75" customHeight="1" outlineLevel="1">
      <c r="A417" s="117"/>
      <c r="B417" s="117" t="s">
        <v>298</v>
      </c>
      <c r="C417" s="117"/>
      <c r="D417" s="22" t="s">
        <v>299</v>
      </c>
      <c r="E417" s="21">
        <v>10085.1</v>
      </c>
      <c r="F417" s="119"/>
    </row>
    <row r="418" spans="1:6" outlineLevel="2">
      <c r="A418" s="117"/>
      <c r="B418" s="117" t="s">
        <v>347</v>
      </c>
      <c r="C418" s="117"/>
      <c r="D418" s="22" t="s">
        <v>348</v>
      </c>
      <c r="E418" s="21">
        <v>10085.1</v>
      </c>
      <c r="F418" s="119"/>
    </row>
    <row r="419" spans="1:6" ht="25.5" outlineLevel="3">
      <c r="A419" s="117"/>
      <c r="B419" s="117" t="s">
        <v>349</v>
      </c>
      <c r="C419" s="117"/>
      <c r="D419" s="22" t="s">
        <v>350</v>
      </c>
      <c r="E419" s="21">
        <v>7358.6</v>
      </c>
      <c r="F419" s="119"/>
    </row>
    <row r="420" spans="1:6" ht="25.5" outlineLevel="4">
      <c r="A420" s="117"/>
      <c r="B420" s="117" t="s">
        <v>351</v>
      </c>
      <c r="C420" s="117"/>
      <c r="D420" s="22" t="s">
        <v>352</v>
      </c>
      <c r="E420" s="21">
        <v>3153.1</v>
      </c>
      <c r="F420" s="119"/>
    </row>
    <row r="421" spans="1:6" ht="12.75" customHeight="1" outlineLevel="7">
      <c r="A421" s="117"/>
      <c r="B421" s="117"/>
      <c r="C421" s="117" t="s">
        <v>506</v>
      </c>
      <c r="D421" s="22" t="s">
        <v>508</v>
      </c>
      <c r="E421" s="21">
        <v>11.9</v>
      </c>
      <c r="F421" s="119"/>
    </row>
    <row r="422" spans="1:6" ht="25.5" outlineLevel="7">
      <c r="A422" s="117"/>
      <c r="B422" s="117"/>
      <c r="C422" s="117" t="s">
        <v>516</v>
      </c>
      <c r="D422" s="22" t="s">
        <v>517</v>
      </c>
      <c r="E422" s="21">
        <v>3141.2</v>
      </c>
      <c r="F422" s="119"/>
    </row>
    <row r="423" spans="1:6" outlineLevel="4">
      <c r="A423" s="117"/>
      <c r="B423" s="117" t="s">
        <v>353</v>
      </c>
      <c r="C423" s="117"/>
      <c r="D423" s="22" t="s">
        <v>354</v>
      </c>
      <c r="E423" s="21">
        <v>4205.5</v>
      </c>
      <c r="F423" s="119"/>
    </row>
    <row r="424" spans="1:6" ht="38.25" outlineLevel="7">
      <c r="A424" s="117"/>
      <c r="B424" s="117"/>
      <c r="C424" s="117" t="s">
        <v>502</v>
      </c>
      <c r="D424" s="120" t="s">
        <v>504</v>
      </c>
      <c r="E424" s="21">
        <v>118.3</v>
      </c>
      <c r="F424" s="119"/>
    </row>
    <row r="425" spans="1:6" ht="15" customHeight="1" outlineLevel="7">
      <c r="A425" s="117"/>
      <c r="B425" s="117"/>
      <c r="C425" s="117" t="s">
        <v>506</v>
      </c>
      <c r="D425" s="22" t="s">
        <v>508</v>
      </c>
      <c r="E425" s="21">
        <v>1304</v>
      </c>
      <c r="F425" s="119"/>
    </row>
    <row r="426" spans="1:6" outlineLevel="7">
      <c r="A426" s="117"/>
      <c r="B426" s="117"/>
      <c r="C426" s="117" t="s">
        <v>507</v>
      </c>
      <c r="D426" s="22" t="s">
        <v>509</v>
      </c>
      <c r="E426" s="21">
        <v>45.4</v>
      </c>
      <c r="F426" s="119"/>
    </row>
    <row r="427" spans="1:6" ht="25.5" outlineLevel="7">
      <c r="A427" s="117"/>
      <c r="B427" s="117"/>
      <c r="C427" s="117" t="s">
        <v>516</v>
      </c>
      <c r="D427" s="22" t="s">
        <v>517</v>
      </c>
      <c r="E427" s="21">
        <v>2698.3</v>
      </c>
      <c r="F427" s="119"/>
    </row>
    <row r="428" spans="1:6" outlineLevel="7">
      <c r="A428" s="117"/>
      <c r="B428" s="117"/>
      <c r="C428" s="117" t="s">
        <v>512</v>
      </c>
      <c r="D428" s="22" t="s">
        <v>513</v>
      </c>
      <c r="E428" s="21">
        <v>39.5</v>
      </c>
      <c r="F428" s="119"/>
    </row>
    <row r="429" spans="1:6" outlineLevel="3">
      <c r="A429" s="117"/>
      <c r="B429" s="117" t="s">
        <v>355</v>
      </c>
      <c r="C429" s="117"/>
      <c r="D429" s="22" t="s">
        <v>356</v>
      </c>
      <c r="E429" s="21">
        <v>2726.5</v>
      </c>
      <c r="F429" s="119"/>
    </row>
    <row r="430" spans="1:6" ht="25.5" outlineLevel="4">
      <c r="A430" s="117"/>
      <c r="B430" s="117" t="s">
        <v>357</v>
      </c>
      <c r="C430" s="117"/>
      <c r="D430" s="22" t="s">
        <v>352</v>
      </c>
      <c r="E430" s="21">
        <v>2084.3000000000002</v>
      </c>
      <c r="F430" s="119"/>
    </row>
    <row r="431" spans="1:6" ht="25.5" outlineLevel="7">
      <c r="A431" s="117"/>
      <c r="B431" s="117"/>
      <c r="C431" s="117" t="s">
        <v>516</v>
      </c>
      <c r="D431" s="22" t="s">
        <v>517</v>
      </c>
      <c r="E431" s="21">
        <v>2084.3000000000002</v>
      </c>
      <c r="F431" s="119"/>
    </row>
    <row r="432" spans="1:6" outlineLevel="4">
      <c r="A432" s="117"/>
      <c r="B432" s="117" t="s">
        <v>358</v>
      </c>
      <c r="C432" s="117"/>
      <c r="D432" s="22" t="s">
        <v>136</v>
      </c>
      <c r="E432" s="21">
        <v>642.20000000000005</v>
      </c>
      <c r="F432" s="119"/>
    </row>
    <row r="433" spans="1:6" ht="25.5" outlineLevel="7">
      <c r="A433" s="117"/>
      <c r="B433" s="117"/>
      <c r="C433" s="117" t="s">
        <v>516</v>
      </c>
      <c r="D433" s="22" t="s">
        <v>517</v>
      </c>
      <c r="E433" s="21">
        <v>642.20000000000005</v>
      </c>
      <c r="F433" s="119"/>
    </row>
    <row r="434" spans="1:6" outlineLevel="1">
      <c r="A434" s="117"/>
      <c r="B434" s="117" t="s">
        <v>47</v>
      </c>
      <c r="C434" s="117"/>
      <c r="D434" s="22" t="s">
        <v>48</v>
      </c>
      <c r="E434" s="21">
        <v>276.8</v>
      </c>
      <c r="F434" s="119"/>
    </row>
    <row r="435" spans="1:6" outlineLevel="2">
      <c r="A435" s="117"/>
      <c r="B435" s="117" t="s">
        <v>359</v>
      </c>
      <c r="C435" s="117"/>
      <c r="D435" s="22" t="s">
        <v>360</v>
      </c>
      <c r="E435" s="21">
        <v>276.8</v>
      </c>
      <c r="F435" s="119"/>
    </row>
    <row r="436" spans="1:6" outlineLevel="3">
      <c r="A436" s="117"/>
      <c r="B436" s="117" t="s">
        <v>361</v>
      </c>
      <c r="C436" s="117"/>
      <c r="D436" s="22" t="s">
        <v>362</v>
      </c>
      <c r="E436" s="21">
        <v>276.8</v>
      </c>
      <c r="F436" s="119"/>
    </row>
    <row r="437" spans="1:6" ht="25.5" outlineLevel="4">
      <c r="A437" s="117"/>
      <c r="B437" s="117" t="s">
        <v>363</v>
      </c>
      <c r="C437" s="117"/>
      <c r="D437" s="22" t="s">
        <v>183</v>
      </c>
      <c r="E437" s="21">
        <v>39</v>
      </c>
      <c r="F437" s="119"/>
    </row>
    <row r="438" spans="1:6" ht="25.5" outlineLevel="7">
      <c r="A438" s="117"/>
      <c r="B438" s="117"/>
      <c r="C438" s="117" t="s">
        <v>516</v>
      </c>
      <c r="D438" s="22" t="s">
        <v>517</v>
      </c>
      <c r="E438" s="21">
        <v>39</v>
      </c>
      <c r="F438" s="119"/>
    </row>
    <row r="439" spans="1:6" outlineLevel="4">
      <c r="A439" s="117"/>
      <c r="B439" s="117" t="s">
        <v>364</v>
      </c>
      <c r="C439" s="117"/>
      <c r="D439" s="22" t="s">
        <v>155</v>
      </c>
      <c r="E439" s="21">
        <v>167.7</v>
      </c>
      <c r="F439" s="119"/>
    </row>
    <row r="440" spans="1:6" ht="38.25" outlineLevel="7">
      <c r="A440" s="117"/>
      <c r="B440" s="117"/>
      <c r="C440" s="117" t="s">
        <v>502</v>
      </c>
      <c r="D440" s="120" t="s">
        <v>504</v>
      </c>
      <c r="E440" s="21">
        <v>13.5</v>
      </c>
      <c r="F440" s="119"/>
    </row>
    <row r="441" spans="1:6" ht="15.75" customHeight="1" outlineLevel="7">
      <c r="A441" s="117"/>
      <c r="B441" s="117"/>
      <c r="C441" s="117" t="s">
        <v>506</v>
      </c>
      <c r="D441" s="22" t="s">
        <v>508</v>
      </c>
      <c r="E441" s="21">
        <v>154.19999999999999</v>
      </c>
      <c r="F441" s="119"/>
    </row>
    <row r="442" spans="1:6" outlineLevel="4">
      <c r="A442" s="117"/>
      <c r="B442" s="117" t="s">
        <v>365</v>
      </c>
      <c r="C442" s="117"/>
      <c r="D442" s="22" t="s">
        <v>366</v>
      </c>
      <c r="E442" s="21">
        <v>70.099999999999994</v>
      </c>
      <c r="F442" s="119"/>
    </row>
    <row r="443" spans="1:6" ht="12.75" customHeight="1" outlineLevel="7">
      <c r="A443" s="117"/>
      <c r="B443" s="117"/>
      <c r="C443" s="117" t="s">
        <v>506</v>
      </c>
      <c r="D443" s="22" t="s">
        <v>508</v>
      </c>
      <c r="E443" s="21">
        <v>70.099999999999994</v>
      </c>
      <c r="F443" s="119"/>
    </row>
    <row r="444" spans="1:6" ht="15" customHeight="1" outlineLevel="1">
      <c r="A444" s="117"/>
      <c r="B444" s="117" t="s">
        <v>11</v>
      </c>
      <c r="C444" s="117"/>
      <c r="D444" s="22" t="s">
        <v>12</v>
      </c>
      <c r="E444" s="21">
        <v>59.8</v>
      </c>
      <c r="F444" s="119"/>
    </row>
    <row r="445" spans="1:6" ht="25.5" outlineLevel="2">
      <c r="A445" s="117"/>
      <c r="B445" s="117" t="s">
        <v>13</v>
      </c>
      <c r="C445" s="117"/>
      <c r="D445" s="22" t="s">
        <v>14</v>
      </c>
      <c r="E445" s="21">
        <v>59.8</v>
      </c>
      <c r="F445" s="119"/>
    </row>
    <row r="446" spans="1:6" ht="26.25" customHeight="1" outlineLevel="3">
      <c r="A446" s="117"/>
      <c r="B446" s="117" t="s">
        <v>324</v>
      </c>
      <c r="C446" s="117"/>
      <c r="D446" s="22" t="s">
        <v>325</v>
      </c>
      <c r="E446" s="21">
        <v>25.3</v>
      </c>
      <c r="F446" s="119"/>
    </row>
    <row r="447" spans="1:6" outlineLevel="4">
      <c r="A447" s="117"/>
      <c r="B447" s="117" t="s">
        <v>326</v>
      </c>
      <c r="C447" s="117"/>
      <c r="D447" s="22" t="s">
        <v>327</v>
      </c>
      <c r="E447" s="21">
        <v>25.3</v>
      </c>
      <c r="F447" s="119"/>
    </row>
    <row r="448" spans="1:6" ht="25.5" outlineLevel="7">
      <c r="A448" s="117"/>
      <c r="B448" s="117"/>
      <c r="C448" s="117" t="s">
        <v>516</v>
      </c>
      <c r="D448" s="22" t="s">
        <v>517</v>
      </c>
      <c r="E448" s="21">
        <v>25.3</v>
      </c>
      <c r="F448" s="119"/>
    </row>
    <row r="449" spans="1:6" ht="25.5" outlineLevel="3">
      <c r="A449" s="117"/>
      <c r="B449" s="117" t="s">
        <v>367</v>
      </c>
      <c r="C449" s="117"/>
      <c r="D449" s="22" t="s">
        <v>368</v>
      </c>
      <c r="E449" s="21">
        <v>34.5</v>
      </c>
      <c r="F449" s="119"/>
    </row>
    <row r="450" spans="1:6" ht="12.75" customHeight="1" outlineLevel="4">
      <c r="A450" s="117"/>
      <c r="B450" s="117" t="s">
        <v>369</v>
      </c>
      <c r="C450" s="117"/>
      <c r="D450" s="22" t="s">
        <v>129</v>
      </c>
      <c r="E450" s="21">
        <v>34.5</v>
      </c>
      <c r="F450" s="119"/>
    </row>
    <row r="451" spans="1:6" ht="16.5" customHeight="1" outlineLevel="7">
      <c r="A451" s="117"/>
      <c r="B451" s="117"/>
      <c r="C451" s="117" t="s">
        <v>506</v>
      </c>
      <c r="D451" s="22" t="s">
        <v>508</v>
      </c>
      <c r="E451" s="21">
        <v>34.5</v>
      </c>
      <c r="F451" s="119"/>
    </row>
    <row r="452" spans="1:6">
      <c r="A452" s="117" t="s">
        <v>370</v>
      </c>
      <c r="B452" s="117"/>
      <c r="C452" s="117"/>
      <c r="D452" s="22" t="s">
        <v>542</v>
      </c>
      <c r="E452" s="21">
        <v>10724.5</v>
      </c>
      <c r="F452" s="119"/>
    </row>
    <row r="453" spans="1:6" ht="17.25" customHeight="1" outlineLevel="1">
      <c r="A453" s="117"/>
      <c r="B453" s="117" t="s">
        <v>298</v>
      </c>
      <c r="C453" s="117"/>
      <c r="D453" s="22" t="s">
        <v>299</v>
      </c>
      <c r="E453" s="21">
        <v>10596.5</v>
      </c>
      <c r="F453" s="119"/>
    </row>
    <row r="454" spans="1:6" outlineLevel="2">
      <c r="A454" s="117"/>
      <c r="B454" s="117" t="s">
        <v>332</v>
      </c>
      <c r="C454" s="117"/>
      <c r="D454" s="22" t="s">
        <v>333</v>
      </c>
      <c r="E454" s="21">
        <v>368</v>
      </c>
      <c r="F454" s="119"/>
    </row>
    <row r="455" spans="1:6" outlineLevel="3">
      <c r="A455" s="117"/>
      <c r="B455" s="117" t="s">
        <v>371</v>
      </c>
      <c r="C455" s="117"/>
      <c r="D455" s="22" t="s">
        <v>372</v>
      </c>
      <c r="E455" s="21">
        <v>368</v>
      </c>
      <c r="F455" s="119"/>
    </row>
    <row r="456" spans="1:6" ht="13.5" customHeight="1" outlineLevel="4">
      <c r="A456" s="117"/>
      <c r="B456" s="117" t="s">
        <v>373</v>
      </c>
      <c r="C456" s="117"/>
      <c r="D456" s="22" t="s">
        <v>129</v>
      </c>
      <c r="E456" s="21">
        <v>368</v>
      </c>
      <c r="F456" s="119"/>
    </row>
    <row r="457" spans="1:6" ht="14.25" customHeight="1" outlineLevel="7">
      <c r="A457" s="117"/>
      <c r="B457" s="117"/>
      <c r="C457" s="117" t="s">
        <v>506</v>
      </c>
      <c r="D457" s="22" t="s">
        <v>508</v>
      </c>
      <c r="E457" s="21">
        <v>300.7</v>
      </c>
      <c r="F457" s="119"/>
    </row>
    <row r="458" spans="1:6" ht="25.5" outlineLevel="7">
      <c r="A458" s="117"/>
      <c r="B458" s="117"/>
      <c r="C458" s="117" t="s">
        <v>516</v>
      </c>
      <c r="D458" s="22" t="s">
        <v>517</v>
      </c>
      <c r="E458" s="21">
        <v>67.3</v>
      </c>
      <c r="F458" s="119"/>
    </row>
    <row r="459" spans="1:6" ht="25.5" outlineLevel="2">
      <c r="A459" s="117"/>
      <c r="B459" s="117" t="s">
        <v>374</v>
      </c>
      <c r="C459" s="117"/>
      <c r="D459" s="22" t="s">
        <v>375</v>
      </c>
      <c r="E459" s="21">
        <v>10228.5</v>
      </c>
      <c r="F459" s="119"/>
    </row>
    <row r="460" spans="1:6" outlineLevel="3">
      <c r="A460" s="117"/>
      <c r="B460" s="117" t="s">
        <v>376</v>
      </c>
      <c r="C460" s="117"/>
      <c r="D460" s="22" t="s">
        <v>42</v>
      </c>
      <c r="E460" s="21">
        <v>3206.1</v>
      </c>
      <c r="F460" s="119"/>
    </row>
    <row r="461" spans="1:6" outlineLevel="4">
      <c r="A461" s="117"/>
      <c r="B461" s="117" t="s">
        <v>377</v>
      </c>
      <c r="C461" s="117"/>
      <c r="D461" s="22" t="s">
        <v>9</v>
      </c>
      <c r="E461" s="21">
        <v>3206.1</v>
      </c>
      <c r="F461" s="119"/>
    </row>
    <row r="462" spans="1:6" ht="38.25" outlineLevel="7">
      <c r="A462" s="117"/>
      <c r="B462" s="117"/>
      <c r="C462" s="117" t="s">
        <v>502</v>
      </c>
      <c r="D462" s="120" t="s">
        <v>504</v>
      </c>
      <c r="E462" s="21">
        <v>3102.9</v>
      </c>
      <c r="F462" s="119"/>
    </row>
    <row r="463" spans="1:6" ht="12.75" customHeight="1" outlineLevel="7">
      <c r="A463" s="117"/>
      <c r="B463" s="117"/>
      <c r="C463" s="117" t="s">
        <v>506</v>
      </c>
      <c r="D463" s="22" t="s">
        <v>508</v>
      </c>
      <c r="E463" s="21">
        <v>103.2</v>
      </c>
      <c r="F463" s="119"/>
    </row>
    <row r="464" spans="1:6" outlineLevel="3">
      <c r="A464" s="117"/>
      <c r="B464" s="117" t="s">
        <v>378</v>
      </c>
      <c r="C464" s="117"/>
      <c r="D464" s="22" t="s">
        <v>379</v>
      </c>
      <c r="E464" s="21">
        <v>7022.4</v>
      </c>
      <c r="F464" s="119"/>
    </row>
    <row r="465" spans="1:6" outlineLevel="4">
      <c r="A465" s="117"/>
      <c r="B465" s="117" t="s">
        <v>380</v>
      </c>
      <c r="C465" s="117"/>
      <c r="D465" s="22" t="s">
        <v>381</v>
      </c>
      <c r="E465" s="21">
        <v>3203.2</v>
      </c>
      <c r="F465" s="119"/>
    </row>
    <row r="466" spans="1:6" ht="38.25" outlineLevel="7">
      <c r="A466" s="117"/>
      <c r="B466" s="117"/>
      <c r="C466" s="117" t="s">
        <v>502</v>
      </c>
      <c r="D466" s="120" t="s">
        <v>504</v>
      </c>
      <c r="E466" s="21">
        <v>1757.4</v>
      </c>
      <c r="F466" s="119"/>
    </row>
    <row r="467" spans="1:6" ht="13.5" customHeight="1" outlineLevel="7">
      <c r="A467" s="117"/>
      <c r="B467" s="117"/>
      <c r="C467" s="117" t="s">
        <v>506</v>
      </c>
      <c r="D467" s="22" t="s">
        <v>508</v>
      </c>
      <c r="E467" s="21">
        <v>1171.3</v>
      </c>
      <c r="F467" s="119"/>
    </row>
    <row r="468" spans="1:6" outlineLevel="7">
      <c r="A468" s="117"/>
      <c r="B468" s="117"/>
      <c r="C468" s="117" t="s">
        <v>507</v>
      </c>
      <c r="D468" s="22" t="s">
        <v>509</v>
      </c>
      <c r="E468" s="21">
        <v>148.6</v>
      </c>
      <c r="F468" s="119"/>
    </row>
    <row r="469" spans="1:6" outlineLevel="7">
      <c r="A469" s="117"/>
      <c r="B469" s="117"/>
      <c r="C469" s="117" t="s">
        <v>512</v>
      </c>
      <c r="D469" s="22" t="s">
        <v>513</v>
      </c>
      <c r="E469" s="21">
        <v>125.9</v>
      </c>
      <c r="F469" s="119"/>
    </row>
    <row r="470" spans="1:6" outlineLevel="4">
      <c r="A470" s="117"/>
      <c r="B470" s="117" t="s">
        <v>382</v>
      </c>
      <c r="C470" s="117"/>
      <c r="D470" s="22" t="s">
        <v>543</v>
      </c>
      <c r="E470" s="21">
        <v>1555.9</v>
      </c>
      <c r="F470" s="119"/>
    </row>
    <row r="471" spans="1:6" ht="25.5" outlineLevel="7">
      <c r="A471" s="117"/>
      <c r="B471" s="117"/>
      <c r="C471" s="117" t="s">
        <v>516</v>
      </c>
      <c r="D471" s="22" t="s">
        <v>517</v>
      </c>
      <c r="E471" s="21">
        <v>1555.9</v>
      </c>
      <c r="F471" s="119"/>
    </row>
    <row r="472" spans="1:6" ht="25.5" outlineLevel="4">
      <c r="A472" s="117"/>
      <c r="B472" s="117" t="s">
        <v>383</v>
      </c>
      <c r="C472" s="117"/>
      <c r="D472" s="22" t="s">
        <v>544</v>
      </c>
      <c r="E472" s="21">
        <v>2263.3000000000002</v>
      </c>
      <c r="F472" s="119"/>
    </row>
    <row r="473" spans="1:6" ht="25.5" outlineLevel="7">
      <c r="A473" s="117"/>
      <c r="B473" s="117"/>
      <c r="C473" s="117" t="s">
        <v>516</v>
      </c>
      <c r="D473" s="22" t="s">
        <v>517</v>
      </c>
      <c r="E473" s="21">
        <v>2263.3000000000002</v>
      </c>
      <c r="F473" s="119"/>
    </row>
    <row r="474" spans="1:6" ht="25.5" outlineLevel="1">
      <c r="A474" s="117"/>
      <c r="B474" s="117" t="s">
        <v>11</v>
      </c>
      <c r="C474" s="117"/>
      <c r="D474" s="22" t="s">
        <v>12</v>
      </c>
      <c r="E474" s="21">
        <v>128</v>
      </c>
      <c r="F474" s="119"/>
    </row>
    <row r="475" spans="1:6" ht="25.5" outlineLevel="2">
      <c r="A475" s="117"/>
      <c r="B475" s="117" t="s">
        <v>13</v>
      </c>
      <c r="C475" s="117"/>
      <c r="D475" s="22" t="s">
        <v>14</v>
      </c>
      <c r="E475" s="21">
        <v>128</v>
      </c>
      <c r="F475" s="119"/>
    </row>
    <row r="476" spans="1:6" ht="25.5" outlineLevel="3">
      <c r="A476" s="117"/>
      <c r="B476" s="117" t="s">
        <v>384</v>
      </c>
      <c r="C476" s="117"/>
      <c r="D476" s="22" t="s">
        <v>385</v>
      </c>
      <c r="E476" s="21">
        <v>91</v>
      </c>
      <c r="F476" s="119"/>
    </row>
    <row r="477" spans="1:6" outlineLevel="4">
      <c r="A477" s="117"/>
      <c r="B477" s="117" t="s">
        <v>386</v>
      </c>
      <c r="C477" s="117"/>
      <c r="D477" s="22" t="s">
        <v>155</v>
      </c>
      <c r="E477" s="21">
        <v>91</v>
      </c>
      <c r="F477" s="119"/>
    </row>
    <row r="478" spans="1:6" ht="25.5" outlineLevel="7">
      <c r="A478" s="117"/>
      <c r="B478" s="117"/>
      <c r="C478" s="117" t="s">
        <v>516</v>
      </c>
      <c r="D478" s="22" t="s">
        <v>517</v>
      </c>
      <c r="E478" s="21">
        <v>91</v>
      </c>
      <c r="F478" s="119"/>
    </row>
    <row r="479" spans="1:6" ht="25.5" outlineLevel="3">
      <c r="A479" s="117"/>
      <c r="B479" s="117" t="s">
        <v>367</v>
      </c>
      <c r="C479" s="117"/>
      <c r="D479" s="22" t="s">
        <v>368</v>
      </c>
      <c r="E479" s="21">
        <v>37</v>
      </c>
      <c r="F479" s="119"/>
    </row>
    <row r="480" spans="1:6" ht="14.25" customHeight="1" outlineLevel="4">
      <c r="A480" s="117"/>
      <c r="B480" s="117" t="s">
        <v>369</v>
      </c>
      <c r="C480" s="117"/>
      <c r="D480" s="22" t="s">
        <v>129</v>
      </c>
      <c r="E480" s="21">
        <v>37</v>
      </c>
      <c r="F480" s="119"/>
    </row>
    <row r="481" spans="1:6" ht="25.5" outlineLevel="7">
      <c r="A481" s="117"/>
      <c r="B481" s="117"/>
      <c r="C481" s="117" t="s">
        <v>516</v>
      </c>
      <c r="D481" s="22" t="s">
        <v>517</v>
      </c>
      <c r="E481" s="21">
        <v>37</v>
      </c>
      <c r="F481" s="119"/>
    </row>
    <row r="482" spans="1:6" outlineLevel="7">
      <c r="A482" s="117" t="s">
        <v>785</v>
      </c>
      <c r="B482" s="117"/>
      <c r="C482" s="117"/>
      <c r="D482" s="22" t="s">
        <v>786</v>
      </c>
      <c r="E482" s="21">
        <v>51249.1</v>
      </c>
      <c r="F482" s="119"/>
    </row>
    <row r="483" spans="1:6">
      <c r="A483" s="117" t="s">
        <v>387</v>
      </c>
      <c r="B483" s="117"/>
      <c r="C483" s="117"/>
      <c r="D483" s="22" t="s">
        <v>545</v>
      </c>
      <c r="E483" s="21">
        <v>45685.9</v>
      </c>
      <c r="F483" s="119"/>
    </row>
    <row r="484" spans="1:6" outlineLevel="1">
      <c r="A484" s="117"/>
      <c r="B484" s="117" t="s">
        <v>47</v>
      </c>
      <c r="C484" s="117"/>
      <c r="D484" s="22" t="s">
        <v>48</v>
      </c>
      <c r="E484" s="21">
        <v>43211</v>
      </c>
      <c r="F484" s="119"/>
    </row>
    <row r="485" spans="1:6" outlineLevel="2">
      <c r="A485" s="117"/>
      <c r="B485" s="117" t="s">
        <v>337</v>
      </c>
      <c r="C485" s="117"/>
      <c r="D485" s="22" t="s">
        <v>338</v>
      </c>
      <c r="E485" s="21">
        <v>43211</v>
      </c>
      <c r="F485" s="119"/>
    </row>
    <row r="486" spans="1:6" outlineLevel="3">
      <c r="A486" s="117"/>
      <c r="B486" s="117" t="s">
        <v>388</v>
      </c>
      <c r="C486" s="117"/>
      <c r="D486" s="22" t="s">
        <v>389</v>
      </c>
      <c r="E486" s="21">
        <v>14662.3</v>
      </c>
      <c r="F486" s="119"/>
    </row>
    <row r="487" spans="1:6" ht="25.5" outlineLevel="4">
      <c r="A487" s="117"/>
      <c r="B487" s="117" t="s">
        <v>390</v>
      </c>
      <c r="C487" s="117"/>
      <c r="D487" s="22" t="s">
        <v>183</v>
      </c>
      <c r="E487" s="21">
        <v>14357.3</v>
      </c>
      <c r="F487" s="119"/>
    </row>
    <row r="488" spans="1:6" ht="25.5" outlineLevel="7">
      <c r="A488" s="117"/>
      <c r="B488" s="117"/>
      <c r="C488" s="117" t="s">
        <v>516</v>
      </c>
      <c r="D488" s="22" t="s">
        <v>517</v>
      </c>
      <c r="E488" s="21">
        <v>14357.3</v>
      </c>
      <c r="F488" s="119"/>
    </row>
    <row r="489" spans="1:6" outlineLevel="4">
      <c r="A489" s="117"/>
      <c r="B489" s="117" t="s">
        <v>391</v>
      </c>
      <c r="C489" s="117"/>
      <c r="D489" s="22" t="s">
        <v>392</v>
      </c>
      <c r="E489" s="21">
        <v>260</v>
      </c>
      <c r="F489" s="119"/>
    </row>
    <row r="490" spans="1:6" ht="25.5" outlineLevel="7">
      <c r="A490" s="117"/>
      <c r="B490" s="117"/>
      <c r="C490" s="117" t="s">
        <v>516</v>
      </c>
      <c r="D490" s="22" t="s">
        <v>517</v>
      </c>
      <c r="E490" s="21">
        <v>260</v>
      </c>
      <c r="F490" s="119"/>
    </row>
    <row r="491" spans="1:6" ht="25.5" outlineLevel="4">
      <c r="A491" s="117"/>
      <c r="B491" s="117" t="s">
        <v>393</v>
      </c>
      <c r="C491" s="117"/>
      <c r="D491" s="22" t="s">
        <v>394</v>
      </c>
      <c r="E491" s="21">
        <v>45</v>
      </c>
      <c r="F491" s="119"/>
    </row>
    <row r="492" spans="1:6" ht="25.5" outlineLevel="7">
      <c r="A492" s="117"/>
      <c r="B492" s="117"/>
      <c r="C492" s="117" t="s">
        <v>516</v>
      </c>
      <c r="D492" s="22" t="s">
        <v>517</v>
      </c>
      <c r="E492" s="21">
        <v>45</v>
      </c>
      <c r="F492" s="119"/>
    </row>
    <row r="493" spans="1:6" outlineLevel="3">
      <c r="A493" s="117"/>
      <c r="B493" s="117" t="s">
        <v>395</v>
      </c>
      <c r="C493" s="117"/>
      <c r="D493" s="22" t="s">
        <v>396</v>
      </c>
      <c r="E493" s="21">
        <v>4639.3</v>
      </c>
      <c r="F493" s="119"/>
    </row>
    <row r="494" spans="1:6" ht="25.5" outlineLevel="4">
      <c r="A494" s="117"/>
      <c r="B494" s="117" t="s">
        <v>397</v>
      </c>
      <c r="C494" s="117"/>
      <c r="D494" s="22" t="s">
        <v>183</v>
      </c>
      <c r="E494" s="21">
        <v>4639.3</v>
      </c>
      <c r="F494" s="119"/>
    </row>
    <row r="495" spans="1:6" ht="25.5" outlineLevel="7">
      <c r="A495" s="117"/>
      <c r="B495" s="117"/>
      <c r="C495" s="117" t="s">
        <v>516</v>
      </c>
      <c r="D495" s="22" t="s">
        <v>517</v>
      </c>
      <c r="E495" s="21">
        <v>4639.3</v>
      </c>
      <c r="F495" s="119"/>
    </row>
    <row r="496" spans="1:6" outlineLevel="3">
      <c r="A496" s="117"/>
      <c r="B496" s="117" t="s">
        <v>398</v>
      </c>
      <c r="C496" s="117"/>
      <c r="D496" s="22" t="s">
        <v>399</v>
      </c>
      <c r="E496" s="21">
        <v>23398.400000000001</v>
      </c>
      <c r="F496" s="119"/>
    </row>
    <row r="497" spans="1:6" ht="25.5" outlineLevel="4">
      <c r="A497" s="117"/>
      <c r="B497" s="117" t="s">
        <v>400</v>
      </c>
      <c r="C497" s="117"/>
      <c r="D497" s="22" t="s">
        <v>183</v>
      </c>
      <c r="E497" s="21">
        <v>21793.200000000001</v>
      </c>
      <c r="F497" s="119"/>
    </row>
    <row r="498" spans="1:6" ht="25.5" outlineLevel="7">
      <c r="A498" s="117"/>
      <c r="B498" s="117"/>
      <c r="C498" s="117" t="s">
        <v>516</v>
      </c>
      <c r="D498" s="22" t="s">
        <v>517</v>
      </c>
      <c r="E498" s="21">
        <v>21793.200000000001</v>
      </c>
      <c r="F498" s="119"/>
    </row>
    <row r="499" spans="1:6" outlineLevel="4">
      <c r="A499" s="117"/>
      <c r="B499" s="117" t="s">
        <v>401</v>
      </c>
      <c r="C499" s="117"/>
      <c r="D499" s="22" t="s">
        <v>155</v>
      </c>
      <c r="E499" s="21">
        <v>1555.2</v>
      </c>
      <c r="F499" s="119"/>
    </row>
    <row r="500" spans="1:6" ht="25.5" outlineLevel="7">
      <c r="A500" s="117"/>
      <c r="B500" s="117"/>
      <c r="C500" s="117" t="s">
        <v>506</v>
      </c>
      <c r="D500" s="22" t="s">
        <v>508</v>
      </c>
      <c r="E500" s="21">
        <v>576.4</v>
      </c>
      <c r="F500" s="119"/>
    </row>
    <row r="501" spans="1:6" outlineLevel="7">
      <c r="A501" s="117"/>
      <c r="B501" s="117"/>
      <c r="C501" s="117" t="s">
        <v>507</v>
      </c>
      <c r="D501" s="22" t="s">
        <v>509</v>
      </c>
      <c r="E501" s="21">
        <v>15</v>
      </c>
      <c r="F501" s="119"/>
    </row>
    <row r="502" spans="1:6" ht="25.5" outlineLevel="7">
      <c r="A502" s="117"/>
      <c r="B502" s="117"/>
      <c r="C502" s="117" t="s">
        <v>516</v>
      </c>
      <c r="D502" s="22" t="s">
        <v>517</v>
      </c>
      <c r="E502" s="21">
        <v>963.8</v>
      </c>
      <c r="F502" s="119"/>
    </row>
    <row r="503" spans="1:6" ht="25.5" outlineLevel="4">
      <c r="A503" s="117"/>
      <c r="B503" s="117" t="s">
        <v>402</v>
      </c>
      <c r="C503" s="117"/>
      <c r="D503" s="22" t="s">
        <v>403</v>
      </c>
      <c r="E503" s="21">
        <v>50</v>
      </c>
      <c r="F503" s="119"/>
    </row>
    <row r="504" spans="1:6" ht="25.5" outlineLevel="7">
      <c r="A504" s="117"/>
      <c r="B504" s="117"/>
      <c r="C504" s="117" t="s">
        <v>516</v>
      </c>
      <c r="D504" s="22" t="s">
        <v>517</v>
      </c>
      <c r="E504" s="21">
        <v>50</v>
      </c>
      <c r="F504" s="119"/>
    </row>
    <row r="505" spans="1:6" ht="25.5" outlineLevel="3">
      <c r="A505" s="117"/>
      <c r="B505" s="117" t="s">
        <v>342</v>
      </c>
      <c r="C505" s="117"/>
      <c r="D505" s="22" t="s">
        <v>343</v>
      </c>
      <c r="E505" s="21">
        <v>511</v>
      </c>
      <c r="F505" s="119"/>
    </row>
    <row r="506" spans="1:6" outlineLevel="4">
      <c r="A506" s="117"/>
      <c r="B506" s="117" t="s">
        <v>404</v>
      </c>
      <c r="C506" s="117"/>
      <c r="D506" s="22" t="s">
        <v>405</v>
      </c>
      <c r="E506" s="21">
        <v>48</v>
      </c>
      <c r="F506" s="119"/>
    </row>
    <row r="507" spans="1:6" ht="25.5" outlineLevel="7">
      <c r="A507" s="117"/>
      <c r="B507" s="117"/>
      <c r="C507" s="117" t="s">
        <v>506</v>
      </c>
      <c r="D507" s="22" t="s">
        <v>508</v>
      </c>
      <c r="E507" s="21">
        <v>48</v>
      </c>
      <c r="F507" s="119"/>
    </row>
    <row r="508" spans="1:6" outlineLevel="4">
      <c r="A508" s="117"/>
      <c r="B508" s="117" t="s">
        <v>345</v>
      </c>
      <c r="C508" s="117"/>
      <c r="D508" s="22" t="s">
        <v>136</v>
      </c>
      <c r="E508" s="21">
        <v>463</v>
      </c>
      <c r="F508" s="119"/>
    </row>
    <row r="509" spans="1:6" ht="25.5" outlineLevel="7">
      <c r="A509" s="117"/>
      <c r="B509" s="117"/>
      <c r="C509" s="117" t="s">
        <v>516</v>
      </c>
      <c r="D509" s="22" t="s">
        <v>517</v>
      </c>
      <c r="E509" s="21">
        <v>463</v>
      </c>
      <c r="F509" s="119"/>
    </row>
    <row r="510" spans="1:6" ht="15.75" customHeight="1" outlineLevel="1">
      <c r="A510" s="117"/>
      <c r="B510" s="117" t="s">
        <v>37</v>
      </c>
      <c r="C510" s="117"/>
      <c r="D510" s="22" t="s">
        <v>38</v>
      </c>
      <c r="E510" s="21">
        <v>154.30000000000001</v>
      </c>
      <c r="F510" s="119"/>
    </row>
    <row r="511" spans="1:6" ht="25.5" outlineLevel="2">
      <c r="A511" s="117"/>
      <c r="B511" s="117" t="s">
        <v>92</v>
      </c>
      <c r="C511" s="117"/>
      <c r="D511" s="22" t="s">
        <v>93</v>
      </c>
      <c r="E511" s="21">
        <v>154.30000000000001</v>
      </c>
      <c r="F511" s="119"/>
    </row>
    <row r="512" spans="1:6" ht="25.5" outlineLevel="3">
      <c r="A512" s="117"/>
      <c r="B512" s="117" t="s">
        <v>252</v>
      </c>
      <c r="C512" s="117"/>
      <c r="D512" s="22" t="s">
        <v>253</v>
      </c>
      <c r="E512" s="21">
        <v>154.30000000000001</v>
      </c>
      <c r="F512" s="119"/>
    </row>
    <row r="513" spans="1:6" outlineLevel="4">
      <c r="A513" s="117"/>
      <c r="B513" s="117" t="s">
        <v>254</v>
      </c>
      <c r="C513" s="117"/>
      <c r="D513" s="22" t="s">
        <v>255</v>
      </c>
      <c r="E513" s="21">
        <v>154.30000000000001</v>
      </c>
      <c r="F513" s="119"/>
    </row>
    <row r="514" spans="1:6" ht="25.5" outlineLevel="7">
      <c r="A514" s="117"/>
      <c r="B514" s="117"/>
      <c r="C514" s="117" t="s">
        <v>516</v>
      </c>
      <c r="D514" s="22" t="s">
        <v>517</v>
      </c>
      <c r="E514" s="21">
        <v>154.30000000000001</v>
      </c>
      <c r="F514" s="119"/>
    </row>
    <row r="515" spans="1:6" ht="25.5" outlineLevel="1">
      <c r="A515" s="117"/>
      <c r="B515" s="117" t="s">
        <v>106</v>
      </c>
      <c r="C515" s="117"/>
      <c r="D515" s="22" t="s">
        <v>107</v>
      </c>
      <c r="E515" s="21">
        <v>2320.6</v>
      </c>
      <c r="F515" s="119"/>
    </row>
    <row r="516" spans="1:6" ht="25.5" outlineLevel="2">
      <c r="A516" s="117"/>
      <c r="B516" s="117" t="s">
        <v>406</v>
      </c>
      <c r="C516" s="117"/>
      <c r="D516" s="22" t="s">
        <v>407</v>
      </c>
      <c r="E516" s="21">
        <v>5.5</v>
      </c>
      <c r="F516" s="119"/>
    </row>
    <row r="517" spans="1:6" ht="25.5" outlineLevel="3">
      <c r="A517" s="117"/>
      <c r="B517" s="117" t="s">
        <v>408</v>
      </c>
      <c r="C517" s="117"/>
      <c r="D517" s="22" t="s">
        <v>409</v>
      </c>
      <c r="E517" s="21">
        <v>5.5</v>
      </c>
      <c r="F517" s="119"/>
    </row>
    <row r="518" spans="1:6" outlineLevel="4">
      <c r="A518" s="117"/>
      <c r="B518" s="117" t="s">
        <v>410</v>
      </c>
      <c r="C518" s="117"/>
      <c r="D518" s="22" t="s">
        <v>155</v>
      </c>
      <c r="E518" s="21">
        <v>5.5</v>
      </c>
      <c r="F518" s="119"/>
    </row>
    <row r="519" spans="1:6" ht="13.5" customHeight="1" outlineLevel="7">
      <c r="A519" s="117"/>
      <c r="B519" s="117"/>
      <c r="C519" s="117" t="s">
        <v>506</v>
      </c>
      <c r="D519" s="22" t="s">
        <v>508</v>
      </c>
      <c r="E519" s="21">
        <v>5.5</v>
      </c>
      <c r="F519" s="119"/>
    </row>
    <row r="520" spans="1:6" outlineLevel="2">
      <c r="A520" s="117"/>
      <c r="B520" s="117" t="s">
        <v>122</v>
      </c>
      <c r="C520" s="117"/>
      <c r="D520" s="22" t="s">
        <v>123</v>
      </c>
      <c r="E520" s="21">
        <v>2315.1</v>
      </c>
      <c r="F520" s="119"/>
    </row>
    <row r="521" spans="1:6" outlineLevel="3">
      <c r="A521" s="117"/>
      <c r="B521" s="117" t="s">
        <v>124</v>
      </c>
      <c r="C521" s="117"/>
      <c r="D521" s="22" t="s">
        <v>125</v>
      </c>
      <c r="E521" s="21">
        <v>2315.1</v>
      </c>
      <c r="F521" s="119"/>
    </row>
    <row r="522" spans="1:6" ht="25.5" outlineLevel="4">
      <c r="A522" s="117"/>
      <c r="B522" s="117" t="s">
        <v>126</v>
      </c>
      <c r="C522" s="117"/>
      <c r="D522" s="22" t="s">
        <v>540</v>
      </c>
      <c r="E522" s="21">
        <v>2315.1</v>
      </c>
      <c r="F522" s="119"/>
    </row>
    <row r="523" spans="1:6" ht="25.5" outlineLevel="7">
      <c r="A523" s="117"/>
      <c r="B523" s="117"/>
      <c r="C523" s="117" t="s">
        <v>516</v>
      </c>
      <c r="D523" s="22" t="s">
        <v>517</v>
      </c>
      <c r="E523" s="21">
        <v>2315.1</v>
      </c>
      <c r="F523" s="119"/>
    </row>
    <row r="524" spans="1:6">
      <c r="A524" s="117" t="s">
        <v>411</v>
      </c>
      <c r="B524" s="117"/>
      <c r="C524" s="117"/>
      <c r="D524" s="22" t="s">
        <v>546</v>
      </c>
      <c r="E524" s="21">
        <v>5563.2</v>
      </c>
      <c r="F524" s="119"/>
    </row>
    <row r="525" spans="1:6" outlineLevel="1">
      <c r="A525" s="117"/>
      <c r="B525" s="117" t="s">
        <v>47</v>
      </c>
      <c r="C525" s="117"/>
      <c r="D525" s="22" t="s">
        <v>48</v>
      </c>
      <c r="E525" s="21">
        <v>5563.2</v>
      </c>
      <c r="F525" s="119"/>
    </row>
    <row r="526" spans="1:6" outlineLevel="2">
      <c r="A526" s="117"/>
      <c r="B526" s="117" t="s">
        <v>412</v>
      </c>
      <c r="C526" s="117"/>
      <c r="D526" s="22" t="s">
        <v>40</v>
      </c>
      <c r="E526" s="21">
        <v>5563.2</v>
      </c>
      <c r="F526" s="119"/>
    </row>
    <row r="527" spans="1:6" outlineLevel="3">
      <c r="A527" s="117"/>
      <c r="B527" s="117" t="s">
        <v>413</v>
      </c>
      <c r="C527" s="117"/>
      <c r="D527" s="22" t="s">
        <v>42</v>
      </c>
      <c r="E527" s="21">
        <v>5563.2</v>
      </c>
      <c r="F527" s="119"/>
    </row>
    <row r="528" spans="1:6" outlineLevel="4">
      <c r="A528" s="117"/>
      <c r="B528" s="117" t="s">
        <v>414</v>
      </c>
      <c r="C528" s="117"/>
      <c r="D528" s="22" t="s">
        <v>9</v>
      </c>
      <c r="E528" s="21">
        <v>5563.2</v>
      </c>
      <c r="F528" s="119"/>
    </row>
    <row r="529" spans="1:6" ht="38.25" outlineLevel="7">
      <c r="A529" s="117"/>
      <c r="B529" s="117"/>
      <c r="C529" s="117" t="s">
        <v>502</v>
      </c>
      <c r="D529" s="120" t="s">
        <v>504</v>
      </c>
      <c r="E529" s="21">
        <v>5108.3999999999996</v>
      </c>
      <c r="F529" s="119"/>
    </row>
    <row r="530" spans="1:6" ht="14.25" customHeight="1" outlineLevel="7">
      <c r="A530" s="117"/>
      <c r="B530" s="117"/>
      <c r="C530" s="117" t="s">
        <v>506</v>
      </c>
      <c r="D530" s="22" t="s">
        <v>508</v>
      </c>
      <c r="E530" s="21">
        <v>451</v>
      </c>
      <c r="F530" s="119"/>
    </row>
    <row r="531" spans="1:6" outlineLevel="7">
      <c r="A531" s="117"/>
      <c r="B531" s="117"/>
      <c r="C531" s="117" t="s">
        <v>512</v>
      </c>
      <c r="D531" s="22" t="s">
        <v>513</v>
      </c>
      <c r="E531" s="21">
        <v>3.8</v>
      </c>
      <c r="F531" s="119"/>
    </row>
    <row r="532" spans="1:6" outlineLevel="7">
      <c r="A532" s="117" t="s">
        <v>787</v>
      </c>
      <c r="B532" s="117"/>
      <c r="C532" s="117"/>
      <c r="D532" s="22" t="s">
        <v>788</v>
      </c>
      <c r="E532" s="21">
        <v>776.7</v>
      </c>
      <c r="F532" s="119"/>
    </row>
    <row r="533" spans="1:6">
      <c r="A533" s="117" t="s">
        <v>415</v>
      </c>
      <c r="B533" s="117"/>
      <c r="C533" s="117"/>
      <c r="D533" s="22" t="s">
        <v>547</v>
      </c>
      <c r="E533" s="21">
        <v>776.7</v>
      </c>
      <c r="F533" s="119"/>
    </row>
    <row r="534" spans="1:6" ht="25.5" outlineLevel="1">
      <c r="A534" s="117"/>
      <c r="B534" s="117" t="s">
        <v>34</v>
      </c>
      <c r="C534" s="117"/>
      <c r="D534" s="22" t="s">
        <v>35</v>
      </c>
      <c r="E534" s="21">
        <v>776.7</v>
      </c>
      <c r="F534" s="119"/>
    </row>
    <row r="535" spans="1:6" ht="25.5" outlineLevel="2">
      <c r="A535" s="117"/>
      <c r="B535" s="117" t="s">
        <v>416</v>
      </c>
      <c r="C535" s="117"/>
      <c r="D535" s="22" t="s">
        <v>417</v>
      </c>
      <c r="E535" s="21">
        <v>776.7</v>
      </c>
      <c r="F535" s="119"/>
    </row>
    <row r="536" spans="1:6" ht="15.75" customHeight="1" outlineLevel="7">
      <c r="A536" s="117"/>
      <c r="B536" s="117"/>
      <c r="C536" s="117" t="s">
        <v>506</v>
      </c>
      <c r="D536" s="22" t="s">
        <v>508</v>
      </c>
      <c r="E536" s="21">
        <v>776.7</v>
      </c>
      <c r="F536" s="119"/>
    </row>
    <row r="537" spans="1:6" outlineLevel="7">
      <c r="A537" s="117" t="s">
        <v>789</v>
      </c>
      <c r="B537" s="117"/>
      <c r="C537" s="117"/>
      <c r="D537" s="22" t="s">
        <v>790</v>
      </c>
      <c r="E537" s="21">
        <v>42072.7</v>
      </c>
      <c r="F537" s="119"/>
    </row>
    <row r="538" spans="1:6">
      <c r="A538" s="117" t="s">
        <v>418</v>
      </c>
      <c r="B538" s="117"/>
      <c r="C538" s="117"/>
      <c r="D538" s="22" t="s">
        <v>548</v>
      </c>
      <c r="E538" s="21">
        <v>2886.1</v>
      </c>
      <c r="F538" s="119"/>
    </row>
    <row r="539" spans="1:6" ht="25.5" outlineLevel="1">
      <c r="A539" s="117"/>
      <c r="B539" s="117" t="s">
        <v>34</v>
      </c>
      <c r="C539" s="117"/>
      <c r="D539" s="22" t="s">
        <v>35</v>
      </c>
      <c r="E539" s="21">
        <v>2886.1</v>
      </c>
      <c r="F539" s="119"/>
    </row>
    <row r="540" spans="1:6" ht="25.5" outlineLevel="2">
      <c r="A540" s="117"/>
      <c r="B540" s="117" t="s">
        <v>419</v>
      </c>
      <c r="C540" s="117"/>
      <c r="D540" s="22" t="s">
        <v>420</v>
      </c>
      <c r="E540" s="21">
        <v>2886.1</v>
      </c>
      <c r="F540" s="119"/>
    </row>
    <row r="541" spans="1:6" outlineLevel="7">
      <c r="A541" s="117"/>
      <c r="B541" s="117"/>
      <c r="C541" s="117" t="s">
        <v>507</v>
      </c>
      <c r="D541" s="22" t="s">
        <v>509</v>
      </c>
      <c r="E541" s="21">
        <v>2886.1</v>
      </c>
      <c r="F541" s="119"/>
    </row>
    <row r="542" spans="1:6">
      <c r="A542" s="117" t="s">
        <v>421</v>
      </c>
      <c r="B542" s="117"/>
      <c r="C542" s="117"/>
      <c r="D542" s="22" t="s">
        <v>549</v>
      </c>
      <c r="E542" s="21">
        <v>27147.1</v>
      </c>
      <c r="F542" s="119"/>
    </row>
    <row r="543" spans="1:6" ht="14.25" customHeight="1" outlineLevel="1">
      <c r="A543" s="117"/>
      <c r="B543" s="117" t="s">
        <v>298</v>
      </c>
      <c r="C543" s="117"/>
      <c r="D543" s="22" t="s">
        <v>299</v>
      </c>
      <c r="E543" s="21">
        <v>17767.2</v>
      </c>
      <c r="F543" s="119"/>
    </row>
    <row r="544" spans="1:6" outlineLevel="2">
      <c r="A544" s="117"/>
      <c r="B544" s="117" t="s">
        <v>312</v>
      </c>
      <c r="C544" s="117"/>
      <c r="D544" s="22" t="s">
        <v>313</v>
      </c>
      <c r="E544" s="21">
        <v>108.2</v>
      </c>
      <c r="F544" s="119"/>
    </row>
    <row r="545" spans="1:6" ht="25.5" outlineLevel="3">
      <c r="A545" s="117"/>
      <c r="B545" s="117" t="s">
        <v>314</v>
      </c>
      <c r="C545" s="117"/>
      <c r="D545" s="22" t="s">
        <v>315</v>
      </c>
      <c r="E545" s="21">
        <v>108.2</v>
      </c>
      <c r="F545" s="119"/>
    </row>
    <row r="546" spans="1:6" ht="25.5" outlineLevel="4">
      <c r="A546" s="117"/>
      <c r="B546" s="117" t="s">
        <v>316</v>
      </c>
      <c r="C546" s="117"/>
      <c r="D546" s="22" t="s">
        <v>105</v>
      </c>
      <c r="E546" s="21">
        <v>108.2</v>
      </c>
      <c r="F546" s="119"/>
    </row>
    <row r="547" spans="1:6" ht="25.5" outlineLevel="7">
      <c r="A547" s="117"/>
      <c r="B547" s="117"/>
      <c r="C547" s="117" t="s">
        <v>516</v>
      </c>
      <c r="D547" s="22" t="s">
        <v>517</v>
      </c>
      <c r="E547" s="21">
        <v>108.2</v>
      </c>
      <c r="F547" s="119"/>
    </row>
    <row r="548" spans="1:6" outlineLevel="2">
      <c r="A548" s="117"/>
      <c r="B548" s="117" t="s">
        <v>422</v>
      </c>
      <c r="C548" s="117"/>
      <c r="D548" s="22" t="s">
        <v>423</v>
      </c>
      <c r="E548" s="21">
        <v>17659.099999999999</v>
      </c>
      <c r="F548" s="119"/>
    </row>
    <row r="549" spans="1:6" ht="38.25" outlineLevel="3">
      <c r="A549" s="117"/>
      <c r="B549" s="117" t="s">
        <v>424</v>
      </c>
      <c r="C549" s="117"/>
      <c r="D549" s="22" t="s">
        <v>425</v>
      </c>
      <c r="E549" s="21">
        <v>5936.7</v>
      </c>
      <c r="F549" s="119"/>
    </row>
    <row r="550" spans="1:6" ht="51" outlineLevel="4">
      <c r="A550" s="117"/>
      <c r="B550" s="117" t="s">
        <v>426</v>
      </c>
      <c r="C550" s="117"/>
      <c r="D550" s="122" t="s">
        <v>427</v>
      </c>
      <c r="E550" s="21">
        <v>5936.7</v>
      </c>
      <c r="F550" s="119"/>
    </row>
    <row r="551" spans="1:6" ht="25.5" outlineLevel="7">
      <c r="A551" s="117"/>
      <c r="B551" s="117"/>
      <c r="C551" s="117" t="s">
        <v>516</v>
      </c>
      <c r="D551" s="22" t="s">
        <v>517</v>
      </c>
      <c r="E551" s="21">
        <v>5936.7</v>
      </c>
      <c r="F551" s="119"/>
    </row>
    <row r="552" spans="1:6" ht="25.5" outlineLevel="3">
      <c r="A552" s="117"/>
      <c r="B552" s="117" t="s">
        <v>428</v>
      </c>
      <c r="C552" s="117"/>
      <c r="D552" s="22" t="s">
        <v>80</v>
      </c>
      <c r="E552" s="21">
        <v>11722.4</v>
      </c>
      <c r="F552" s="119"/>
    </row>
    <row r="553" spans="1:6" ht="25.5" outlineLevel="4">
      <c r="A553" s="117"/>
      <c r="B553" s="117" t="s">
        <v>429</v>
      </c>
      <c r="C553" s="117"/>
      <c r="D553" s="22" t="s">
        <v>550</v>
      </c>
      <c r="E553" s="21">
        <v>1800</v>
      </c>
      <c r="F553" s="119"/>
    </row>
    <row r="554" spans="1:6" ht="25.5" outlineLevel="7">
      <c r="A554" s="117"/>
      <c r="B554" s="117"/>
      <c r="C554" s="117" t="s">
        <v>516</v>
      </c>
      <c r="D554" s="22" t="s">
        <v>517</v>
      </c>
      <c r="E554" s="21">
        <v>1800</v>
      </c>
      <c r="F554" s="119"/>
    </row>
    <row r="555" spans="1:6" ht="25.5" outlineLevel="4">
      <c r="A555" s="117"/>
      <c r="B555" s="117" t="s">
        <v>430</v>
      </c>
      <c r="C555" s="117"/>
      <c r="D555" s="22" t="s">
        <v>105</v>
      </c>
      <c r="E555" s="21">
        <v>9887.4</v>
      </c>
      <c r="F555" s="119"/>
    </row>
    <row r="556" spans="1:6" ht="25.5" outlineLevel="7">
      <c r="A556" s="117"/>
      <c r="B556" s="117"/>
      <c r="C556" s="117" t="s">
        <v>516</v>
      </c>
      <c r="D556" s="22" t="s">
        <v>517</v>
      </c>
      <c r="E556" s="21">
        <v>9887.4</v>
      </c>
      <c r="F556" s="119"/>
    </row>
    <row r="557" spans="1:6" ht="25.5" outlineLevel="4">
      <c r="A557" s="117"/>
      <c r="B557" s="117" t="s">
        <v>431</v>
      </c>
      <c r="C557" s="117"/>
      <c r="D557" s="22" t="s">
        <v>432</v>
      </c>
      <c r="E557" s="21">
        <v>35</v>
      </c>
      <c r="F557" s="119"/>
    </row>
    <row r="558" spans="1:6" ht="25.5" outlineLevel="7">
      <c r="A558" s="117"/>
      <c r="B558" s="117"/>
      <c r="C558" s="117" t="s">
        <v>516</v>
      </c>
      <c r="D558" s="22" t="s">
        <v>517</v>
      </c>
      <c r="E558" s="21">
        <v>35</v>
      </c>
      <c r="F558" s="119"/>
    </row>
    <row r="559" spans="1:6" outlineLevel="1">
      <c r="A559" s="117"/>
      <c r="B559" s="117" t="s">
        <v>47</v>
      </c>
      <c r="C559" s="117"/>
      <c r="D559" s="22" t="s">
        <v>48</v>
      </c>
      <c r="E559" s="21">
        <v>492.3</v>
      </c>
      <c r="F559" s="119"/>
    </row>
    <row r="560" spans="1:6" outlineLevel="2">
      <c r="A560" s="117"/>
      <c r="B560" s="117" t="s">
        <v>337</v>
      </c>
      <c r="C560" s="117"/>
      <c r="D560" s="22" t="s">
        <v>338</v>
      </c>
      <c r="E560" s="21">
        <v>492.3</v>
      </c>
      <c r="F560" s="119"/>
    </row>
    <row r="561" spans="1:6" ht="25.5" outlineLevel="3">
      <c r="A561" s="117"/>
      <c r="B561" s="117" t="s">
        <v>433</v>
      </c>
      <c r="C561" s="117"/>
      <c r="D561" s="22" t="s">
        <v>434</v>
      </c>
      <c r="E561" s="21">
        <v>492.3</v>
      </c>
      <c r="F561" s="119"/>
    </row>
    <row r="562" spans="1:6" ht="51" outlineLevel="4">
      <c r="A562" s="117"/>
      <c r="B562" s="117" t="s">
        <v>435</v>
      </c>
      <c r="C562" s="117"/>
      <c r="D562" s="122" t="s">
        <v>427</v>
      </c>
      <c r="E562" s="21">
        <v>24.1</v>
      </c>
      <c r="F562" s="119"/>
    </row>
    <row r="563" spans="1:6" ht="25.5" outlineLevel="7">
      <c r="A563" s="117"/>
      <c r="B563" s="117"/>
      <c r="C563" s="117" t="s">
        <v>516</v>
      </c>
      <c r="D563" s="22" t="s">
        <v>517</v>
      </c>
      <c r="E563" s="21">
        <v>24.1</v>
      </c>
      <c r="F563" s="119"/>
    </row>
    <row r="564" spans="1:6" ht="51" outlineLevel="4">
      <c r="A564" s="117"/>
      <c r="B564" s="117" t="s">
        <v>436</v>
      </c>
      <c r="C564" s="117"/>
      <c r="D564" s="122" t="s">
        <v>437</v>
      </c>
      <c r="E564" s="21">
        <v>202.3</v>
      </c>
      <c r="F564" s="119"/>
    </row>
    <row r="565" spans="1:6" ht="25.5" outlineLevel="7">
      <c r="A565" s="117"/>
      <c r="B565" s="117"/>
      <c r="C565" s="117" t="s">
        <v>516</v>
      </c>
      <c r="D565" s="22" t="s">
        <v>517</v>
      </c>
      <c r="E565" s="21">
        <v>202.3</v>
      </c>
      <c r="F565" s="119"/>
    </row>
    <row r="566" spans="1:6" ht="25.5" outlineLevel="4">
      <c r="A566" s="117"/>
      <c r="B566" s="117" t="s">
        <v>438</v>
      </c>
      <c r="C566" s="117"/>
      <c r="D566" s="22" t="s">
        <v>439</v>
      </c>
      <c r="E566" s="21">
        <v>265.89999999999998</v>
      </c>
      <c r="F566" s="119"/>
    </row>
    <row r="567" spans="1:6" ht="15.75" customHeight="1" outlineLevel="7">
      <c r="A567" s="117"/>
      <c r="B567" s="117"/>
      <c r="C567" s="117" t="s">
        <v>506</v>
      </c>
      <c r="D567" s="22" t="s">
        <v>508</v>
      </c>
      <c r="E567" s="21">
        <v>265.89999999999998</v>
      </c>
      <c r="F567" s="119"/>
    </row>
    <row r="568" spans="1:6" ht="25.5" outlineLevel="1">
      <c r="A568" s="117"/>
      <c r="B568" s="117" t="s">
        <v>55</v>
      </c>
      <c r="C568" s="117"/>
      <c r="D568" s="22" t="s">
        <v>56</v>
      </c>
      <c r="E568" s="21">
        <v>8700.4</v>
      </c>
      <c r="F568" s="119"/>
    </row>
    <row r="569" spans="1:6" ht="25.5" outlineLevel="2">
      <c r="A569" s="117"/>
      <c r="B569" s="117" t="s">
        <v>77</v>
      </c>
      <c r="C569" s="117"/>
      <c r="D569" s="22" t="s">
        <v>78</v>
      </c>
      <c r="E569" s="21">
        <v>8700.4</v>
      </c>
      <c r="F569" s="119"/>
    </row>
    <row r="570" spans="1:6" ht="25.5" outlineLevel="3">
      <c r="A570" s="117"/>
      <c r="B570" s="117" t="s">
        <v>79</v>
      </c>
      <c r="C570" s="117"/>
      <c r="D570" s="22" t="s">
        <v>80</v>
      </c>
      <c r="E570" s="21">
        <v>8700.4</v>
      </c>
      <c r="F570" s="119"/>
    </row>
    <row r="571" spans="1:6" outlineLevel="4">
      <c r="A571" s="117"/>
      <c r="B571" s="117" t="s">
        <v>440</v>
      </c>
      <c r="C571" s="117"/>
      <c r="D571" s="22" t="s">
        <v>441</v>
      </c>
      <c r="E571" s="21">
        <v>988.7</v>
      </c>
      <c r="F571" s="119"/>
    </row>
    <row r="572" spans="1:6" outlineLevel="7">
      <c r="A572" s="117"/>
      <c r="B572" s="117"/>
      <c r="C572" s="117" t="s">
        <v>507</v>
      </c>
      <c r="D572" s="22" t="s">
        <v>509</v>
      </c>
      <c r="E572" s="21">
        <v>988.7</v>
      </c>
      <c r="F572" s="119"/>
    </row>
    <row r="573" spans="1:6" ht="25.5" outlineLevel="4">
      <c r="A573" s="117"/>
      <c r="B573" s="117" t="s">
        <v>442</v>
      </c>
      <c r="C573" s="117"/>
      <c r="D573" s="22" t="s">
        <v>89</v>
      </c>
      <c r="E573" s="21">
        <v>2055.9</v>
      </c>
      <c r="F573" s="119"/>
    </row>
    <row r="574" spans="1:6" outlineLevel="7">
      <c r="A574" s="117"/>
      <c r="B574" s="117"/>
      <c r="C574" s="117" t="s">
        <v>507</v>
      </c>
      <c r="D574" s="22" t="s">
        <v>509</v>
      </c>
      <c r="E574" s="21">
        <v>2055.9</v>
      </c>
      <c r="F574" s="119"/>
    </row>
    <row r="575" spans="1:6" ht="51" outlineLevel="4">
      <c r="A575" s="117"/>
      <c r="B575" s="117" t="s">
        <v>443</v>
      </c>
      <c r="C575" s="117"/>
      <c r="D575" s="122" t="s">
        <v>444</v>
      </c>
      <c r="E575" s="21">
        <v>1556.4</v>
      </c>
      <c r="F575" s="119"/>
    </row>
    <row r="576" spans="1:6" outlineLevel="7">
      <c r="A576" s="117"/>
      <c r="B576" s="117"/>
      <c r="C576" s="117" t="s">
        <v>507</v>
      </c>
      <c r="D576" s="22" t="s">
        <v>509</v>
      </c>
      <c r="E576" s="21">
        <v>1556.4</v>
      </c>
      <c r="F576" s="119"/>
    </row>
    <row r="577" spans="1:6" ht="25.5" outlineLevel="4">
      <c r="A577" s="117"/>
      <c r="B577" s="117" t="s">
        <v>445</v>
      </c>
      <c r="C577" s="117"/>
      <c r="D577" s="22" t="s">
        <v>446</v>
      </c>
      <c r="E577" s="21">
        <v>729.1</v>
      </c>
      <c r="F577" s="119"/>
    </row>
    <row r="578" spans="1:6" outlineLevel="7">
      <c r="A578" s="117"/>
      <c r="B578" s="117"/>
      <c r="C578" s="117" t="s">
        <v>507</v>
      </c>
      <c r="D578" s="22" t="s">
        <v>509</v>
      </c>
      <c r="E578" s="21">
        <v>729.1</v>
      </c>
      <c r="F578" s="119"/>
    </row>
    <row r="579" spans="1:6" ht="38.25" outlineLevel="4">
      <c r="A579" s="117"/>
      <c r="B579" s="117" t="s">
        <v>447</v>
      </c>
      <c r="C579" s="117"/>
      <c r="D579" s="22" t="s">
        <v>448</v>
      </c>
      <c r="E579" s="21">
        <v>1556.4</v>
      </c>
      <c r="F579" s="119"/>
    </row>
    <row r="580" spans="1:6" outlineLevel="7">
      <c r="A580" s="117"/>
      <c r="B580" s="117"/>
      <c r="C580" s="117" t="s">
        <v>507</v>
      </c>
      <c r="D580" s="22" t="s">
        <v>509</v>
      </c>
      <c r="E580" s="21">
        <v>1556.4</v>
      </c>
      <c r="F580" s="119"/>
    </row>
    <row r="581" spans="1:6" ht="38.25" outlineLevel="4">
      <c r="A581" s="117"/>
      <c r="B581" s="117" t="s">
        <v>449</v>
      </c>
      <c r="C581" s="117"/>
      <c r="D581" s="22" t="s">
        <v>450</v>
      </c>
      <c r="E581" s="21">
        <v>1813.9</v>
      </c>
      <c r="F581" s="119"/>
    </row>
    <row r="582" spans="1:6" outlineLevel="7">
      <c r="A582" s="117"/>
      <c r="B582" s="117"/>
      <c r="C582" s="117" t="s">
        <v>507</v>
      </c>
      <c r="D582" s="22" t="s">
        <v>509</v>
      </c>
      <c r="E582" s="21">
        <v>1813.9</v>
      </c>
      <c r="F582" s="119"/>
    </row>
    <row r="583" spans="1:6" ht="25.5" outlineLevel="1">
      <c r="A583" s="117"/>
      <c r="B583" s="117" t="s">
        <v>25</v>
      </c>
      <c r="C583" s="117"/>
      <c r="D583" s="22" t="s">
        <v>26</v>
      </c>
      <c r="E583" s="21">
        <v>173.2</v>
      </c>
      <c r="F583" s="119"/>
    </row>
    <row r="584" spans="1:6" ht="25.5" outlineLevel="2">
      <c r="A584" s="117"/>
      <c r="B584" s="117" t="s">
        <v>27</v>
      </c>
      <c r="C584" s="117"/>
      <c r="D584" s="22" t="s">
        <v>28</v>
      </c>
      <c r="E584" s="21">
        <v>173.2</v>
      </c>
      <c r="F584" s="119"/>
    </row>
    <row r="585" spans="1:6" ht="25.5" outlineLevel="3">
      <c r="A585" s="117"/>
      <c r="B585" s="117" t="s">
        <v>167</v>
      </c>
      <c r="C585" s="117"/>
      <c r="D585" s="22" t="s">
        <v>168</v>
      </c>
      <c r="E585" s="21">
        <v>173.2</v>
      </c>
      <c r="F585" s="119"/>
    </row>
    <row r="586" spans="1:6" ht="25.5" outlineLevel="4">
      <c r="A586" s="117"/>
      <c r="B586" s="117" t="s">
        <v>451</v>
      </c>
      <c r="C586" s="117"/>
      <c r="D586" s="22" t="s">
        <v>452</v>
      </c>
      <c r="E586" s="21">
        <v>144</v>
      </c>
      <c r="F586" s="119"/>
    </row>
    <row r="587" spans="1:6" outlineLevel="7">
      <c r="A587" s="117"/>
      <c r="B587" s="117"/>
      <c r="C587" s="117" t="s">
        <v>512</v>
      </c>
      <c r="D587" s="22" t="s">
        <v>513</v>
      </c>
      <c r="E587" s="21">
        <v>144</v>
      </c>
      <c r="F587" s="119"/>
    </row>
    <row r="588" spans="1:6" ht="63.75" outlineLevel="4">
      <c r="A588" s="117"/>
      <c r="B588" s="117" t="s">
        <v>453</v>
      </c>
      <c r="C588" s="117"/>
      <c r="D588" s="122" t="s">
        <v>454</v>
      </c>
      <c r="E588" s="21">
        <v>29.2</v>
      </c>
      <c r="F588" s="119"/>
    </row>
    <row r="589" spans="1:6" outlineLevel="7">
      <c r="A589" s="117"/>
      <c r="B589" s="117"/>
      <c r="C589" s="117" t="s">
        <v>512</v>
      </c>
      <c r="D589" s="22" t="s">
        <v>513</v>
      </c>
      <c r="E589" s="21">
        <v>29.2</v>
      </c>
      <c r="F589" s="119"/>
    </row>
    <row r="590" spans="1:6" ht="25.5" outlineLevel="1">
      <c r="A590" s="117"/>
      <c r="B590" s="117" t="s">
        <v>34</v>
      </c>
      <c r="C590" s="117"/>
      <c r="D590" s="22" t="s">
        <v>35</v>
      </c>
      <c r="E590" s="21">
        <v>14</v>
      </c>
      <c r="F590" s="119"/>
    </row>
    <row r="591" spans="1:6" ht="25.5" outlineLevel="2">
      <c r="A591" s="117"/>
      <c r="B591" s="117" t="s">
        <v>455</v>
      </c>
      <c r="C591" s="117"/>
      <c r="D591" s="22" t="s">
        <v>456</v>
      </c>
      <c r="E591" s="21">
        <v>14</v>
      </c>
      <c r="F591" s="119"/>
    </row>
    <row r="592" spans="1:6" outlineLevel="7">
      <c r="A592" s="117"/>
      <c r="B592" s="117"/>
      <c r="C592" s="117" t="s">
        <v>507</v>
      </c>
      <c r="D592" s="22" t="s">
        <v>509</v>
      </c>
      <c r="E592" s="21">
        <v>14</v>
      </c>
      <c r="F592" s="119"/>
    </row>
    <row r="593" spans="1:6">
      <c r="A593" s="117" t="s">
        <v>457</v>
      </c>
      <c r="B593" s="117"/>
      <c r="C593" s="117"/>
      <c r="D593" s="22" t="s">
        <v>551</v>
      </c>
      <c r="E593" s="21">
        <v>12039.5</v>
      </c>
      <c r="F593" s="119"/>
    </row>
    <row r="594" spans="1:6" ht="15.75" customHeight="1" outlineLevel="1">
      <c r="A594" s="117"/>
      <c r="B594" s="117" t="s">
        <v>298</v>
      </c>
      <c r="C594" s="117"/>
      <c r="D594" s="22" t="s">
        <v>299</v>
      </c>
      <c r="E594" s="21">
        <v>3263.9</v>
      </c>
      <c r="F594" s="119"/>
    </row>
    <row r="595" spans="1:6" outlineLevel="2">
      <c r="A595" s="117"/>
      <c r="B595" s="117" t="s">
        <v>422</v>
      </c>
      <c r="C595" s="117"/>
      <c r="D595" s="22" t="s">
        <v>423</v>
      </c>
      <c r="E595" s="21">
        <v>3263.9</v>
      </c>
      <c r="F595" s="119"/>
    </row>
    <row r="596" spans="1:6" ht="25.5" outlineLevel="3">
      <c r="A596" s="117"/>
      <c r="B596" s="117" t="s">
        <v>428</v>
      </c>
      <c r="C596" s="117"/>
      <c r="D596" s="22" t="s">
        <v>80</v>
      </c>
      <c r="E596" s="21">
        <v>3263.9</v>
      </c>
      <c r="F596" s="119"/>
    </row>
    <row r="597" spans="1:6" ht="25.5" outlineLevel="4">
      <c r="A597" s="117"/>
      <c r="B597" s="117" t="s">
        <v>430</v>
      </c>
      <c r="C597" s="117"/>
      <c r="D597" s="22" t="s">
        <v>105</v>
      </c>
      <c r="E597" s="21">
        <v>3263.9</v>
      </c>
      <c r="F597" s="119"/>
    </row>
    <row r="598" spans="1:6" ht="25.5" outlineLevel="7">
      <c r="A598" s="117"/>
      <c r="B598" s="117"/>
      <c r="C598" s="117" t="s">
        <v>516</v>
      </c>
      <c r="D598" s="22" t="s">
        <v>517</v>
      </c>
      <c r="E598" s="21">
        <v>3263.9</v>
      </c>
      <c r="F598" s="119"/>
    </row>
    <row r="599" spans="1:6" ht="25.5" outlineLevel="1">
      <c r="A599" s="117"/>
      <c r="B599" s="117" t="s">
        <v>55</v>
      </c>
      <c r="C599" s="117"/>
      <c r="D599" s="22" t="s">
        <v>56</v>
      </c>
      <c r="E599" s="21">
        <v>8775.6</v>
      </c>
      <c r="F599" s="119"/>
    </row>
    <row r="600" spans="1:6" ht="25.5" outlineLevel="2">
      <c r="A600" s="117"/>
      <c r="B600" s="117" t="s">
        <v>77</v>
      </c>
      <c r="C600" s="117"/>
      <c r="D600" s="22" t="s">
        <v>78</v>
      </c>
      <c r="E600" s="21">
        <v>8775.6</v>
      </c>
      <c r="F600" s="119"/>
    </row>
    <row r="601" spans="1:6" ht="25.5" outlineLevel="3">
      <c r="A601" s="117"/>
      <c r="B601" s="117" t="s">
        <v>79</v>
      </c>
      <c r="C601" s="117"/>
      <c r="D601" s="22" t="s">
        <v>80</v>
      </c>
      <c r="E601" s="21">
        <v>8775.6</v>
      </c>
      <c r="F601" s="119"/>
    </row>
    <row r="602" spans="1:6" ht="53.25" customHeight="1" outlineLevel="4">
      <c r="A602" s="117"/>
      <c r="B602" s="117" t="s">
        <v>458</v>
      </c>
      <c r="C602" s="117"/>
      <c r="D602" s="122" t="s">
        <v>459</v>
      </c>
      <c r="E602" s="21">
        <v>8775.6</v>
      </c>
      <c r="F602" s="119"/>
    </row>
    <row r="603" spans="1:6" outlineLevel="7">
      <c r="A603" s="117"/>
      <c r="B603" s="117"/>
      <c r="C603" s="117" t="s">
        <v>532</v>
      </c>
      <c r="D603" s="22" t="s">
        <v>533</v>
      </c>
      <c r="E603" s="21">
        <v>8775.6</v>
      </c>
      <c r="F603" s="119"/>
    </row>
    <row r="604" spans="1:6" outlineLevel="7">
      <c r="A604" s="117" t="s">
        <v>791</v>
      </c>
      <c r="B604" s="117"/>
      <c r="C604" s="117"/>
      <c r="D604" s="22" t="s">
        <v>792</v>
      </c>
      <c r="E604" s="21">
        <v>39168.800000000003</v>
      </c>
      <c r="F604" s="119"/>
    </row>
    <row r="605" spans="1:6">
      <c r="A605" s="117" t="s">
        <v>460</v>
      </c>
      <c r="B605" s="117"/>
      <c r="C605" s="117"/>
      <c r="D605" s="22" t="s">
        <v>553</v>
      </c>
      <c r="E605" s="21">
        <v>17874.7</v>
      </c>
      <c r="F605" s="119"/>
    </row>
    <row r="606" spans="1:6" ht="25.5" outlineLevel="1">
      <c r="A606" s="117"/>
      <c r="B606" s="117" t="s">
        <v>461</v>
      </c>
      <c r="C606" s="117"/>
      <c r="D606" s="22" t="s">
        <v>462</v>
      </c>
      <c r="E606" s="21">
        <v>17874.7</v>
      </c>
      <c r="F606" s="119"/>
    </row>
    <row r="607" spans="1:6" outlineLevel="2">
      <c r="A607" s="117"/>
      <c r="B607" s="117" t="s">
        <v>463</v>
      </c>
      <c r="C607" s="117"/>
      <c r="D607" s="22" t="s">
        <v>464</v>
      </c>
      <c r="E607" s="21">
        <v>17874.7</v>
      </c>
      <c r="F607" s="119"/>
    </row>
    <row r="608" spans="1:6" ht="25.5" outlineLevel="3">
      <c r="A608" s="117"/>
      <c r="B608" s="117" t="s">
        <v>465</v>
      </c>
      <c r="C608" s="117"/>
      <c r="D608" s="22" t="s">
        <v>466</v>
      </c>
      <c r="E608" s="21">
        <v>777.3</v>
      </c>
      <c r="F608" s="119"/>
    </row>
    <row r="609" spans="1:6" outlineLevel="4">
      <c r="A609" s="117"/>
      <c r="B609" s="117" t="s">
        <v>467</v>
      </c>
      <c r="C609" s="117"/>
      <c r="D609" s="22" t="s">
        <v>468</v>
      </c>
      <c r="E609" s="21">
        <v>777.3</v>
      </c>
      <c r="F609" s="119"/>
    </row>
    <row r="610" spans="1:6" ht="38.25" outlineLevel="7">
      <c r="A610" s="117"/>
      <c r="B610" s="117"/>
      <c r="C610" s="117" t="s">
        <v>502</v>
      </c>
      <c r="D610" s="120" t="s">
        <v>504</v>
      </c>
      <c r="E610" s="21">
        <v>98.8</v>
      </c>
      <c r="F610" s="119"/>
    </row>
    <row r="611" spans="1:6" ht="16.5" customHeight="1" outlineLevel="7">
      <c r="A611" s="117"/>
      <c r="B611" s="117"/>
      <c r="C611" s="117" t="s">
        <v>506</v>
      </c>
      <c r="D611" s="22" t="s">
        <v>508</v>
      </c>
      <c r="E611" s="21">
        <v>199.5</v>
      </c>
      <c r="F611" s="119"/>
    </row>
    <row r="612" spans="1:6" outlineLevel="7">
      <c r="A612" s="117"/>
      <c r="B612" s="117"/>
      <c r="C612" s="117" t="s">
        <v>507</v>
      </c>
      <c r="D612" s="22" t="s">
        <v>509</v>
      </c>
      <c r="E612" s="21">
        <v>15</v>
      </c>
      <c r="F612" s="119"/>
    </row>
    <row r="613" spans="1:6" ht="25.5" outlineLevel="7">
      <c r="A613" s="117"/>
      <c r="B613" s="117"/>
      <c r="C613" s="117" t="s">
        <v>516</v>
      </c>
      <c r="D613" s="22" t="s">
        <v>517</v>
      </c>
      <c r="E613" s="21">
        <v>464</v>
      </c>
      <c r="F613" s="119"/>
    </row>
    <row r="614" spans="1:6" ht="25.5" outlineLevel="3">
      <c r="A614" s="117"/>
      <c r="B614" s="117" t="s">
        <v>469</v>
      </c>
      <c r="C614" s="117"/>
      <c r="D614" s="22" t="s">
        <v>470</v>
      </c>
      <c r="E614" s="21">
        <v>1198</v>
      </c>
      <c r="F614" s="119"/>
    </row>
    <row r="615" spans="1:6" outlineLevel="4">
      <c r="A615" s="117"/>
      <c r="B615" s="117" t="s">
        <v>471</v>
      </c>
      <c r="C615" s="117"/>
      <c r="D615" s="22" t="s">
        <v>468</v>
      </c>
      <c r="E615" s="21">
        <v>1198</v>
      </c>
      <c r="F615" s="119"/>
    </row>
    <row r="616" spans="1:6" ht="38.25" outlineLevel="7">
      <c r="A616" s="117"/>
      <c r="B616" s="117"/>
      <c r="C616" s="117" t="s">
        <v>502</v>
      </c>
      <c r="D616" s="120" t="s">
        <v>504</v>
      </c>
      <c r="E616" s="21">
        <v>4.8</v>
      </c>
      <c r="F616" s="119"/>
    </row>
    <row r="617" spans="1:6" ht="15.75" customHeight="1" outlineLevel="7">
      <c r="A617" s="117"/>
      <c r="B617" s="117"/>
      <c r="C617" s="117" t="s">
        <v>506</v>
      </c>
      <c r="D617" s="22" t="s">
        <v>508</v>
      </c>
      <c r="E617" s="21">
        <v>87.4</v>
      </c>
      <c r="F617" s="119"/>
    </row>
    <row r="618" spans="1:6" ht="25.5" outlineLevel="7">
      <c r="A618" s="117"/>
      <c r="B618" s="117"/>
      <c r="C618" s="117" t="s">
        <v>516</v>
      </c>
      <c r="D618" s="22" t="s">
        <v>517</v>
      </c>
      <c r="E618" s="21">
        <v>1105.8</v>
      </c>
      <c r="F618" s="119"/>
    </row>
    <row r="619" spans="1:6" ht="38.25" outlineLevel="3">
      <c r="A619" s="117"/>
      <c r="B619" s="117" t="s">
        <v>472</v>
      </c>
      <c r="C619" s="117"/>
      <c r="D619" s="22" t="s">
        <v>473</v>
      </c>
      <c r="E619" s="21">
        <v>15899.4</v>
      </c>
      <c r="F619" s="119"/>
    </row>
    <row r="620" spans="1:6" ht="25.5" outlineLevel="4">
      <c r="A620" s="117"/>
      <c r="B620" s="117" t="s">
        <v>474</v>
      </c>
      <c r="C620" s="117"/>
      <c r="D620" s="22" t="s">
        <v>183</v>
      </c>
      <c r="E620" s="21">
        <v>15899.4</v>
      </c>
      <c r="F620" s="119"/>
    </row>
    <row r="621" spans="1:6" ht="25.5" outlineLevel="7">
      <c r="A621" s="117"/>
      <c r="B621" s="117"/>
      <c r="C621" s="117" t="s">
        <v>516</v>
      </c>
      <c r="D621" s="22" t="s">
        <v>517</v>
      </c>
      <c r="E621" s="21">
        <v>15899.4</v>
      </c>
      <c r="F621" s="119"/>
    </row>
    <row r="622" spans="1:6">
      <c r="A622" s="117" t="s">
        <v>475</v>
      </c>
      <c r="B622" s="117"/>
      <c r="C622" s="117"/>
      <c r="D622" s="22" t="s">
        <v>552</v>
      </c>
      <c r="E622" s="21">
        <v>4156</v>
      </c>
      <c r="F622" s="119"/>
    </row>
    <row r="623" spans="1:6" ht="25.5" outlineLevel="1">
      <c r="A623" s="117"/>
      <c r="B623" s="117" t="s">
        <v>461</v>
      </c>
      <c r="C623" s="117"/>
      <c r="D623" s="22" t="s">
        <v>462</v>
      </c>
      <c r="E623" s="21">
        <v>4156</v>
      </c>
      <c r="F623" s="119"/>
    </row>
    <row r="624" spans="1:6" outlineLevel="2">
      <c r="A624" s="117"/>
      <c r="B624" s="117" t="s">
        <v>463</v>
      </c>
      <c r="C624" s="117"/>
      <c r="D624" s="22" t="s">
        <v>464</v>
      </c>
      <c r="E624" s="21">
        <v>4156</v>
      </c>
      <c r="F624" s="119"/>
    </row>
    <row r="625" spans="1:6" ht="30" customHeight="1" outlineLevel="3">
      <c r="A625" s="117"/>
      <c r="B625" s="117" t="s">
        <v>476</v>
      </c>
      <c r="C625" s="117"/>
      <c r="D625" s="22" t="s">
        <v>477</v>
      </c>
      <c r="E625" s="21">
        <v>4156</v>
      </c>
      <c r="F625" s="119"/>
    </row>
    <row r="626" spans="1:6" outlineLevel="4">
      <c r="A626" s="117"/>
      <c r="B626" s="117" t="s">
        <v>478</v>
      </c>
      <c r="C626" s="117"/>
      <c r="D626" s="22" t="s">
        <v>136</v>
      </c>
      <c r="E626" s="21">
        <v>3000</v>
      </c>
      <c r="F626" s="119"/>
    </row>
    <row r="627" spans="1:6" ht="25.5" outlineLevel="7">
      <c r="A627" s="117"/>
      <c r="B627" s="117"/>
      <c r="C627" s="117" t="s">
        <v>516</v>
      </c>
      <c r="D627" s="22" t="s">
        <v>517</v>
      </c>
      <c r="E627" s="21">
        <v>3000</v>
      </c>
      <c r="F627" s="119"/>
    </row>
    <row r="628" spans="1:6" ht="27.75" customHeight="1" outlineLevel="4">
      <c r="A628" s="117"/>
      <c r="B628" s="117" t="s">
        <v>479</v>
      </c>
      <c r="C628" s="117"/>
      <c r="D628" s="22" t="s">
        <v>480</v>
      </c>
      <c r="E628" s="21">
        <v>1156</v>
      </c>
      <c r="F628" s="119"/>
    </row>
    <row r="629" spans="1:6" ht="25.5" outlineLevel="7">
      <c r="A629" s="117"/>
      <c r="B629" s="117"/>
      <c r="C629" s="117" t="s">
        <v>516</v>
      </c>
      <c r="D629" s="22" t="s">
        <v>517</v>
      </c>
      <c r="E629" s="21">
        <v>1156</v>
      </c>
      <c r="F629" s="119"/>
    </row>
    <row r="630" spans="1:6">
      <c r="A630" s="117" t="s">
        <v>481</v>
      </c>
      <c r="B630" s="117"/>
      <c r="C630" s="117"/>
      <c r="D630" s="22" t="s">
        <v>554</v>
      </c>
      <c r="E630" s="21">
        <v>969.7</v>
      </c>
      <c r="F630" s="119"/>
    </row>
    <row r="631" spans="1:6" ht="25.5" outlineLevel="1">
      <c r="A631" s="117"/>
      <c r="B631" s="117" t="s">
        <v>461</v>
      </c>
      <c r="C631" s="117"/>
      <c r="D631" s="22" t="s">
        <v>462</v>
      </c>
      <c r="E631" s="21">
        <v>969.7</v>
      </c>
      <c r="F631" s="119"/>
    </row>
    <row r="632" spans="1:6" outlineLevel="2">
      <c r="A632" s="117"/>
      <c r="B632" s="117" t="s">
        <v>463</v>
      </c>
      <c r="C632" s="117"/>
      <c r="D632" s="22" t="s">
        <v>464</v>
      </c>
      <c r="E632" s="21">
        <v>969.7</v>
      </c>
      <c r="F632" s="119"/>
    </row>
    <row r="633" spans="1:6" outlineLevel="3">
      <c r="A633" s="117"/>
      <c r="B633" s="117" t="s">
        <v>482</v>
      </c>
      <c r="C633" s="117"/>
      <c r="D633" s="22" t="s">
        <v>483</v>
      </c>
      <c r="E633" s="21">
        <v>969.7</v>
      </c>
      <c r="F633" s="119"/>
    </row>
    <row r="634" spans="1:6" ht="25.5" outlineLevel="4">
      <c r="A634" s="117"/>
      <c r="B634" s="117" t="s">
        <v>484</v>
      </c>
      <c r="C634" s="117"/>
      <c r="D634" s="22" t="s">
        <v>485</v>
      </c>
      <c r="E634" s="21">
        <v>969.7</v>
      </c>
      <c r="F634" s="119"/>
    </row>
    <row r="635" spans="1:6" ht="25.5" outlineLevel="7">
      <c r="A635" s="117"/>
      <c r="B635" s="117"/>
      <c r="C635" s="117" t="s">
        <v>516</v>
      </c>
      <c r="D635" s="22" t="s">
        <v>517</v>
      </c>
      <c r="E635" s="21">
        <v>969.7</v>
      </c>
      <c r="F635" s="119"/>
    </row>
    <row r="636" spans="1:6">
      <c r="A636" s="117" t="s">
        <v>486</v>
      </c>
      <c r="B636" s="117"/>
      <c r="C636" s="117"/>
      <c r="D636" s="22" t="s">
        <v>555</v>
      </c>
      <c r="E636" s="21">
        <v>16168.3</v>
      </c>
      <c r="F636" s="119"/>
    </row>
    <row r="637" spans="1:6" ht="25.5" outlineLevel="1">
      <c r="A637" s="117"/>
      <c r="B637" s="117" t="s">
        <v>461</v>
      </c>
      <c r="C637" s="117"/>
      <c r="D637" s="22" t="s">
        <v>462</v>
      </c>
      <c r="E637" s="21">
        <v>16168.3</v>
      </c>
      <c r="F637" s="119"/>
    </row>
    <row r="638" spans="1:6" outlineLevel="2">
      <c r="A638" s="117"/>
      <c r="B638" s="117" t="s">
        <v>487</v>
      </c>
      <c r="C638" s="117"/>
      <c r="D638" s="22" t="s">
        <v>488</v>
      </c>
      <c r="E638" s="21">
        <v>16168.3</v>
      </c>
      <c r="F638" s="119"/>
    </row>
    <row r="639" spans="1:6" outlineLevel="3">
      <c r="A639" s="117"/>
      <c r="B639" s="117" t="s">
        <v>489</v>
      </c>
      <c r="C639" s="117"/>
      <c r="D639" s="22" t="s">
        <v>490</v>
      </c>
      <c r="E639" s="21">
        <v>16168.3</v>
      </c>
      <c r="F639" s="119"/>
    </row>
    <row r="640" spans="1:6" ht="25.5" outlineLevel="4">
      <c r="A640" s="117"/>
      <c r="B640" s="117" t="s">
        <v>491</v>
      </c>
      <c r="C640" s="117"/>
      <c r="D640" s="22" t="s">
        <v>183</v>
      </c>
      <c r="E640" s="21">
        <v>15576.2</v>
      </c>
      <c r="F640" s="119"/>
    </row>
    <row r="641" spans="1:6" ht="25.5" outlineLevel="7">
      <c r="A641" s="117"/>
      <c r="B641" s="117"/>
      <c r="C641" s="117" t="s">
        <v>516</v>
      </c>
      <c r="D641" s="22" t="s">
        <v>517</v>
      </c>
      <c r="E641" s="21">
        <v>15576.2</v>
      </c>
      <c r="F641" s="119"/>
    </row>
    <row r="642" spans="1:6" outlineLevel="4">
      <c r="A642" s="117"/>
      <c r="B642" s="117" t="s">
        <v>492</v>
      </c>
      <c r="C642" s="117"/>
      <c r="D642" s="22" t="s">
        <v>136</v>
      </c>
      <c r="E642" s="21">
        <v>592.1</v>
      </c>
      <c r="F642" s="119"/>
    </row>
    <row r="643" spans="1:6" ht="12" customHeight="1" outlineLevel="7">
      <c r="A643" s="117"/>
      <c r="B643" s="117"/>
      <c r="C643" s="117" t="s">
        <v>506</v>
      </c>
      <c r="D643" s="22" t="s">
        <v>508</v>
      </c>
      <c r="E643" s="21">
        <v>592.1</v>
      </c>
      <c r="F643" s="119"/>
    </row>
    <row r="644" spans="1:6">
      <c r="A644" s="123" t="s">
        <v>493</v>
      </c>
      <c r="B644" s="123"/>
      <c r="C644" s="123"/>
      <c r="D644" s="124"/>
      <c r="E644" s="125">
        <v>784601.1</v>
      </c>
      <c r="F644" s="119"/>
    </row>
    <row r="645" spans="1:6" ht="12.75" customHeight="1">
      <c r="A645" s="119"/>
      <c r="B645" s="119"/>
      <c r="C645" s="119"/>
      <c r="D645" s="119"/>
      <c r="E645" s="119"/>
      <c r="F645" s="119"/>
    </row>
    <row r="646" spans="1:6" ht="12.75" customHeight="1">
      <c r="A646" s="119"/>
      <c r="B646" s="119"/>
      <c r="C646" s="119"/>
      <c r="D646" s="119"/>
      <c r="E646" s="119"/>
      <c r="F646" s="119"/>
    </row>
    <row r="648" spans="1:6" ht="12.75" customHeight="1">
      <c r="E648" s="20"/>
    </row>
    <row r="651" spans="1:6" ht="12.75" customHeight="1">
      <c r="E651" s="20"/>
    </row>
  </sheetData>
  <mergeCells count="1">
    <mergeCell ref="A6:E6"/>
  </mergeCells>
  <pageMargins left="0.68" right="0.35" top="0.33" bottom="0.31" header="0.51181102362204722" footer="0.51181102362204722"/>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744"/>
  <sheetViews>
    <sheetView workbookViewId="0">
      <selection activeCell="E9" sqref="E9"/>
    </sheetView>
  </sheetViews>
  <sheetFormatPr defaultRowHeight="12.75"/>
  <cols>
    <col min="1" max="1" width="4.28515625" style="96" customWidth="1"/>
    <col min="2" max="2" width="6.28515625" style="96" customWidth="1"/>
    <col min="3" max="3" width="14.85546875" style="96" customWidth="1"/>
    <col min="4" max="4" width="5.42578125" style="96" customWidth="1"/>
    <col min="5" max="5" width="81.5703125" style="96" customWidth="1"/>
    <col min="6" max="6" width="13.140625" style="23" customWidth="1"/>
    <col min="7" max="16384" width="9.140625" style="97"/>
  </cols>
  <sheetData>
    <row r="1" spans="1:9" s="23" customFormat="1">
      <c r="A1" s="24"/>
      <c r="B1" s="24"/>
      <c r="C1" s="24"/>
      <c r="D1" s="24"/>
      <c r="F1" s="99" t="s">
        <v>1098</v>
      </c>
    </row>
    <row r="2" spans="1:9" s="23" customFormat="1">
      <c r="B2" s="24"/>
      <c r="C2" s="24"/>
      <c r="D2" s="24"/>
      <c r="E2" s="24"/>
      <c r="F2" s="102" t="s">
        <v>1090</v>
      </c>
    </row>
    <row r="3" spans="1:9" s="23" customFormat="1">
      <c r="A3" s="24"/>
      <c r="B3" s="24"/>
      <c r="C3" s="24"/>
      <c r="D3" s="24"/>
      <c r="F3" s="102" t="s">
        <v>1089</v>
      </c>
    </row>
    <row r="4" spans="1:9" s="23" customFormat="1">
      <c r="A4" s="24"/>
      <c r="B4" s="24"/>
      <c r="C4" s="24"/>
      <c r="D4" s="24"/>
      <c r="F4" s="99" t="s">
        <v>1085</v>
      </c>
    </row>
    <row r="5" spans="1:9" s="23" customFormat="1" ht="27" customHeight="1">
      <c r="A5" s="24"/>
      <c r="B5" s="24"/>
      <c r="C5" s="24"/>
      <c r="D5" s="24"/>
      <c r="F5" s="25"/>
    </row>
    <row r="6" spans="1:9" s="23" customFormat="1" ht="30" customHeight="1">
      <c r="A6" s="132" t="s">
        <v>1102</v>
      </c>
      <c r="B6" s="132"/>
      <c r="C6" s="132"/>
      <c r="D6" s="132"/>
      <c r="E6" s="132"/>
      <c r="F6" s="132"/>
    </row>
    <row r="7" spans="1:9" s="23" customFormat="1">
      <c r="B7" s="24"/>
      <c r="C7" s="24"/>
      <c r="D7" s="24"/>
      <c r="F7" s="129" t="s">
        <v>1099</v>
      </c>
    </row>
    <row r="8" spans="1:9" s="23" customFormat="1" ht="42" customHeight="1">
      <c r="A8" s="26" t="s">
        <v>793</v>
      </c>
      <c r="B8" s="27" t="s">
        <v>794</v>
      </c>
      <c r="C8" s="27" t="s">
        <v>495</v>
      </c>
      <c r="D8" s="27" t="s">
        <v>496</v>
      </c>
      <c r="E8" s="27" t="s">
        <v>497</v>
      </c>
      <c r="F8" s="126" t="s">
        <v>505</v>
      </c>
    </row>
    <row r="9" spans="1:9" s="23" customFormat="1" ht="16.5" customHeight="1">
      <c r="A9" s="28">
        <v>900</v>
      </c>
      <c r="B9" s="29"/>
      <c r="C9" s="29"/>
      <c r="D9" s="29"/>
      <c r="E9" s="30" t="s">
        <v>795</v>
      </c>
      <c r="F9" s="31">
        <f>F10+F85+F111+F165+F174+F77+F139</f>
        <v>127870.7</v>
      </c>
      <c r="G9" s="81"/>
      <c r="H9" s="81"/>
      <c r="I9" s="81"/>
    </row>
    <row r="10" spans="1:9" s="23" customFormat="1" ht="15.75">
      <c r="A10" s="32"/>
      <c r="B10" s="33" t="s">
        <v>499</v>
      </c>
      <c r="C10" s="34"/>
      <c r="D10" s="35"/>
      <c r="E10" s="36" t="s">
        <v>500</v>
      </c>
      <c r="F10" s="37">
        <f>F11+F15+F41</f>
        <v>39494.5</v>
      </c>
      <c r="G10" s="81"/>
      <c r="H10" s="81"/>
      <c r="I10" s="81"/>
    </row>
    <row r="11" spans="1:9" s="41" customFormat="1" ht="29.25" customHeight="1">
      <c r="A11" s="28"/>
      <c r="B11" s="38" t="s">
        <v>0</v>
      </c>
      <c r="C11" s="39"/>
      <c r="D11" s="39"/>
      <c r="E11" s="36" t="s">
        <v>501</v>
      </c>
      <c r="F11" s="40">
        <f t="shared" ref="F11:F13" si="0">F12</f>
        <v>1824.9</v>
      </c>
    </row>
    <row r="12" spans="1:9" s="23" customFormat="1" ht="30.75" customHeight="1">
      <c r="A12" s="32"/>
      <c r="B12" s="42"/>
      <c r="C12" s="43" t="s">
        <v>796</v>
      </c>
      <c r="D12" s="34"/>
      <c r="E12" s="44" t="s">
        <v>2</v>
      </c>
      <c r="F12" s="45">
        <f t="shared" si="0"/>
        <v>1824.9</v>
      </c>
      <c r="G12" s="81"/>
      <c r="H12" s="81"/>
      <c r="I12" s="81"/>
    </row>
    <row r="13" spans="1:9" s="23" customFormat="1" ht="15.75">
      <c r="A13" s="32"/>
      <c r="B13" s="42"/>
      <c r="C13" s="46" t="s">
        <v>797</v>
      </c>
      <c r="D13" s="35"/>
      <c r="E13" s="36" t="s">
        <v>4</v>
      </c>
      <c r="F13" s="45">
        <f t="shared" si="0"/>
        <v>1824.9</v>
      </c>
      <c r="G13" s="81"/>
      <c r="H13" s="81"/>
      <c r="I13" s="81"/>
    </row>
    <row r="14" spans="1:9" s="23" customFormat="1" ht="45">
      <c r="A14" s="32"/>
      <c r="B14" s="42"/>
      <c r="C14" s="34"/>
      <c r="D14" s="35" t="s">
        <v>502</v>
      </c>
      <c r="E14" s="47" t="s">
        <v>504</v>
      </c>
      <c r="F14" s="45">
        <v>1824.9</v>
      </c>
      <c r="G14" s="81"/>
      <c r="H14" s="81"/>
      <c r="I14" s="81"/>
    </row>
    <row r="15" spans="1:9" s="23" customFormat="1" ht="29.25" customHeight="1">
      <c r="A15" s="32"/>
      <c r="B15" s="33" t="s">
        <v>10</v>
      </c>
      <c r="C15" s="34"/>
      <c r="D15" s="35"/>
      <c r="E15" s="47" t="s">
        <v>510</v>
      </c>
      <c r="F15" s="37">
        <f>F16+F32+F27</f>
        <v>29035.9</v>
      </c>
      <c r="G15" s="81"/>
      <c r="H15" s="81"/>
      <c r="I15" s="81"/>
    </row>
    <row r="16" spans="1:9" s="23" customFormat="1" ht="30" customHeight="1">
      <c r="A16" s="32"/>
      <c r="B16" s="48"/>
      <c r="C16" s="43" t="s">
        <v>798</v>
      </c>
      <c r="D16" s="34"/>
      <c r="E16" s="49" t="s">
        <v>12</v>
      </c>
      <c r="F16" s="37">
        <f>F17</f>
        <v>1035.5999999999999</v>
      </c>
      <c r="G16" s="81"/>
      <c r="H16" s="81"/>
      <c r="I16" s="81"/>
    </row>
    <row r="17" spans="1:9" s="23" customFormat="1" ht="31.5" customHeight="1">
      <c r="A17" s="32"/>
      <c r="B17" s="48"/>
      <c r="C17" s="46" t="s">
        <v>799</v>
      </c>
      <c r="D17" s="34"/>
      <c r="E17" s="47" t="s">
        <v>14</v>
      </c>
      <c r="F17" s="37">
        <f>F18+F21</f>
        <v>1035.5999999999999</v>
      </c>
      <c r="G17" s="81"/>
      <c r="H17" s="81"/>
      <c r="I17" s="81"/>
    </row>
    <row r="18" spans="1:9" s="23" customFormat="1" ht="75.75" customHeight="1">
      <c r="A18" s="32"/>
      <c r="B18" s="48"/>
      <c r="C18" s="46" t="s">
        <v>800</v>
      </c>
      <c r="D18" s="34"/>
      <c r="E18" s="47" t="s">
        <v>16</v>
      </c>
      <c r="F18" s="37">
        <f t="shared" ref="F18:F19" si="1">F19</f>
        <v>982.8</v>
      </c>
      <c r="G18" s="81"/>
      <c r="H18" s="81"/>
      <c r="I18" s="81"/>
    </row>
    <row r="19" spans="1:9" s="23" customFormat="1" ht="30">
      <c r="A19" s="32"/>
      <c r="B19" s="48"/>
      <c r="C19" s="46" t="s">
        <v>801</v>
      </c>
      <c r="D19" s="35"/>
      <c r="E19" s="47" t="s">
        <v>18</v>
      </c>
      <c r="F19" s="37">
        <f t="shared" si="1"/>
        <v>982.8</v>
      </c>
      <c r="G19" s="81"/>
      <c r="H19" s="81"/>
      <c r="I19" s="81"/>
    </row>
    <row r="20" spans="1:9" s="23" customFormat="1" ht="46.5" customHeight="1">
      <c r="A20" s="32"/>
      <c r="B20" s="48"/>
      <c r="C20" s="34"/>
      <c r="D20" s="35" t="s">
        <v>502</v>
      </c>
      <c r="E20" s="47" t="s">
        <v>504</v>
      </c>
      <c r="F20" s="37">
        <v>982.8</v>
      </c>
      <c r="G20" s="81"/>
      <c r="H20" s="81"/>
      <c r="I20" s="81"/>
    </row>
    <row r="21" spans="1:9" s="23" customFormat="1" ht="15.75">
      <c r="A21" s="32"/>
      <c r="B21" s="48"/>
      <c r="C21" s="46" t="s">
        <v>802</v>
      </c>
      <c r="D21" s="35"/>
      <c r="E21" s="47" t="s">
        <v>20</v>
      </c>
      <c r="F21" s="37">
        <f>F22+F24</f>
        <v>52.8</v>
      </c>
      <c r="G21" s="81"/>
      <c r="H21" s="81"/>
      <c r="I21" s="81"/>
    </row>
    <row r="22" spans="1:9" s="23" customFormat="1" ht="15.75">
      <c r="A22" s="32"/>
      <c r="B22" s="48"/>
      <c r="C22" s="46" t="s">
        <v>803</v>
      </c>
      <c r="D22" s="35"/>
      <c r="E22" s="50" t="s">
        <v>22</v>
      </c>
      <c r="F22" s="37">
        <f>F23</f>
        <v>9.4</v>
      </c>
      <c r="G22" s="81"/>
      <c r="H22" s="81"/>
      <c r="I22" s="81"/>
    </row>
    <row r="23" spans="1:9" s="23" customFormat="1" ht="18.75" customHeight="1">
      <c r="A23" s="32"/>
      <c r="B23" s="48"/>
      <c r="C23" s="34"/>
      <c r="D23" s="35" t="s">
        <v>506</v>
      </c>
      <c r="E23" s="47" t="s">
        <v>508</v>
      </c>
      <c r="F23" s="37">
        <v>9.4</v>
      </c>
      <c r="G23" s="81"/>
      <c r="H23" s="81"/>
      <c r="I23" s="81"/>
    </row>
    <row r="24" spans="1:9" s="23" customFormat="1" ht="30">
      <c r="A24" s="32"/>
      <c r="B24" s="48"/>
      <c r="C24" s="34" t="s">
        <v>804</v>
      </c>
      <c r="D24" s="35"/>
      <c r="E24" s="51" t="s">
        <v>24</v>
      </c>
      <c r="F24" s="37">
        <f>F25+F26</f>
        <v>43.4</v>
      </c>
      <c r="G24" s="81"/>
      <c r="H24" s="81"/>
      <c r="I24" s="81"/>
    </row>
    <row r="25" spans="1:9" s="23" customFormat="1" ht="45">
      <c r="A25" s="32"/>
      <c r="B25" s="48"/>
      <c r="C25" s="34"/>
      <c r="D25" s="35" t="s">
        <v>502</v>
      </c>
      <c r="E25" s="47" t="s">
        <v>504</v>
      </c>
      <c r="F25" s="37">
        <v>11</v>
      </c>
      <c r="G25" s="81"/>
      <c r="H25" s="81"/>
      <c r="I25" s="81"/>
    </row>
    <row r="26" spans="1:9" s="23" customFormat="1" ht="18.75" customHeight="1">
      <c r="A26" s="32"/>
      <c r="B26" s="48"/>
      <c r="C26" s="34"/>
      <c r="D26" s="35" t="s">
        <v>506</v>
      </c>
      <c r="E26" s="47" t="s">
        <v>508</v>
      </c>
      <c r="F26" s="37">
        <v>32.4</v>
      </c>
      <c r="G26" s="81"/>
      <c r="H26" s="81"/>
      <c r="I26" s="81"/>
    </row>
    <row r="27" spans="1:9" s="23" customFormat="1" ht="30.75" customHeight="1">
      <c r="A27" s="32"/>
      <c r="B27" s="48"/>
      <c r="C27" s="43" t="s">
        <v>805</v>
      </c>
      <c r="D27" s="34"/>
      <c r="E27" s="44" t="s">
        <v>26</v>
      </c>
      <c r="F27" s="37">
        <f t="shared" ref="F27:F30" si="2">F28</f>
        <v>4.7</v>
      </c>
      <c r="G27" s="81"/>
      <c r="H27" s="81"/>
      <c r="I27" s="81"/>
    </row>
    <row r="28" spans="1:9" s="23" customFormat="1" ht="19.5" customHeight="1">
      <c r="A28" s="32"/>
      <c r="B28" s="48"/>
      <c r="C28" s="46" t="s">
        <v>806</v>
      </c>
      <c r="D28" s="35"/>
      <c r="E28" s="36" t="s">
        <v>28</v>
      </c>
      <c r="F28" s="37">
        <f t="shared" si="2"/>
        <v>4.7</v>
      </c>
      <c r="G28" s="81"/>
      <c r="H28" s="81"/>
      <c r="I28" s="81"/>
    </row>
    <row r="29" spans="1:9" s="23" customFormat="1" ht="30">
      <c r="A29" s="32"/>
      <c r="B29" s="48"/>
      <c r="C29" s="46" t="s">
        <v>807</v>
      </c>
      <c r="D29" s="35"/>
      <c r="E29" s="50" t="s">
        <v>30</v>
      </c>
      <c r="F29" s="37">
        <f t="shared" si="2"/>
        <v>4.7</v>
      </c>
      <c r="G29" s="81"/>
      <c r="H29" s="81"/>
      <c r="I29" s="81"/>
    </row>
    <row r="30" spans="1:9" s="23" customFormat="1" ht="46.5" customHeight="1">
      <c r="A30" s="52"/>
      <c r="B30" s="48"/>
      <c r="C30" s="46" t="s">
        <v>808</v>
      </c>
      <c r="D30" s="35"/>
      <c r="E30" s="50" t="s">
        <v>511</v>
      </c>
      <c r="F30" s="37">
        <f t="shared" si="2"/>
        <v>4.7</v>
      </c>
      <c r="G30" s="81"/>
      <c r="H30" s="81"/>
      <c r="I30" s="81"/>
    </row>
    <row r="31" spans="1:9" s="23" customFormat="1" ht="17.25" customHeight="1">
      <c r="A31" s="52"/>
      <c r="B31" s="48"/>
      <c r="C31" s="34"/>
      <c r="D31" s="35" t="s">
        <v>506</v>
      </c>
      <c r="E31" s="47" t="s">
        <v>508</v>
      </c>
      <c r="F31" s="45">
        <v>4.7</v>
      </c>
      <c r="G31" s="81"/>
      <c r="H31" s="81"/>
      <c r="I31" s="81"/>
    </row>
    <row r="32" spans="1:9" s="23" customFormat="1" ht="30" customHeight="1">
      <c r="A32" s="32"/>
      <c r="B32" s="42"/>
      <c r="C32" s="43" t="s">
        <v>796</v>
      </c>
      <c r="D32" s="34"/>
      <c r="E32" s="44" t="s">
        <v>2</v>
      </c>
      <c r="F32" s="45">
        <f>F33+F38</f>
        <v>27995.600000000002</v>
      </c>
      <c r="G32" s="81"/>
      <c r="H32" s="81"/>
      <c r="I32" s="81"/>
    </row>
    <row r="33" spans="1:9" s="23" customFormat="1" ht="15.75">
      <c r="A33" s="32"/>
      <c r="B33" s="53"/>
      <c r="C33" s="46" t="s">
        <v>809</v>
      </c>
      <c r="D33" s="35"/>
      <c r="E33" s="50" t="s">
        <v>9</v>
      </c>
      <c r="F33" s="37">
        <f>F34+F35+F37+F36</f>
        <v>26687.7</v>
      </c>
      <c r="G33" s="81"/>
      <c r="H33" s="81"/>
      <c r="I33" s="81"/>
    </row>
    <row r="34" spans="1:9" s="23" customFormat="1" ht="45">
      <c r="A34" s="32"/>
      <c r="B34" s="53"/>
      <c r="C34" s="34"/>
      <c r="D34" s="35" t="s">
        <v>502</v>
      </c>
      <c r="E34" s="47" t="s">
        <v>504</v>
      </c>
      <c r="F34" s="45">
        <v>23328.9</v>
      </c>
      <c r="G34" s="81"/>
      <c r="H34" s="81"/>
      <c r="I34" s="81"/>
    </row>
    <row r="35" spans="1:9" s="23" customFormat="1" ht="15.75" customHeight="1">
      <c r="A35" s="52"/>
      <c r="B35" s="54"/>
      <c r="C35" s="34"/>
      <c r="D35" s="35" t="s">
        <v>506</v>
      </c>
      <c r="E35" s="47" t="s">
        <v>508</v>
      </c>
      <c r="F35" s="45">
        <v>2609.6</v>
      </c>
      <c r="G35" s="81"/>
      <c r="H35" s="81"/>
      <c r="I35" s="81"/>
    </row>
    <row r="36" spans="1:9" s="23" customFormat="1" ht="15.75" customHeight="1">
      <c r="A36" s="52"/>
      <c r="B36" s="54"/>
      <c r="C36" s="34"/>
      <c r="D36" s="35" t="s">
        <v>507</v>
      </c>
      <c r="E36" s="50" t="s">
        <v>509</v>
      </c>
      <c r="F36" s="45">
        <v>569.20000000000005</v>
      </c>
      <c r="G36" s="81"/>
      <c r="H36" s="81"/>
      <c r="I36" s="81"/>
    </row>
    <row r="37" spans="1:9" s="23" customFormat="1" ht="15.75">
      <c r="A37" s="52"/>
      <c r="B37" s="55"/>
      <c r="C37" s="29"/>
      <c r="D37" s="35" t="s">
        <v>512</v>
      </c>
      <c r="E37" s="47" t="s">
        <v>513</v>
      </c>
      <c r="F37" s="56">
        <v>180</v>
      </c>
      <c r="G37" s="81"/>
      <c r="H37" s="81"/>
      <c r="I37" s="81"/>
    </row>
    <row r="38" spans="1:9" s="23" customFormat="1" ht="30">
      <c r="A38" s="32"/>
      <c r="B38" s="53"/>
      <c r="C38" s="46" t="s">
        <v>810</v>
      </c>
      <c r="D38" s="35"/>
      <c r="E38" s="50" t="s">
        <v>33</v>
      </c>
      <c r="F38" s="37">
        <f>F39+F40</f>
        <v>1307.8999999999999</v>
      </c>
      <c r="G38" s="81"/>
      <c r="H38" s="81"/>
      <c r="I38" s="81"/>
    </row>
    <row r="39" spans="1:9" s="23" customFormat="1" ht="45">
      <c r="A39" s="32"/>
      <c r="B39" s="53"/>
      <c r="C39" s="34"/>
      <c r="D39" s="35" t="s">
        <v>502</v>
      </c>
      <c r="E39" s="47" t="s">
        <v>504</v>
      </c>
      <c r="F39" s="45">
        <v>1136.8</v>
      </c>
      <c r="G39" s="81"/>
      <c r="H39" s="81"/>
      <c r="I39" s="81"/>
    </row>
    <row r="40" spans="1:9" s="23" customFormat="1" ht="15.75" customHeight="1">
      <c r="A40" s="52"/>
      <c r="B40" s="54"/>
      <c r="C40" s="34"/>
      <c r="D40" s="35" t="s">
        <v>506</v>
      </c>
      <c r="E40" s="47" t="s">
        <v>508</v>
      </c>
      <c r="F40" s="45">
        <v>171.1</v>
      </c>
      <c r="G40" s="81"/>
      <c r="H40" s="81"/>
      <c r="I40" s="81"/>
    </row>
    <row r="41" spans="1:9" s="41" customFormat="1" ht="16.5" customHeight="1">
      <c r="A41" s="28"/>
      <c r="B41" s="38" t="s">
        <v>46</v>
      </c>
      <c r="C41" s="39"/>
      <c r="D41" s="39"/>
      <c r="E41" s="36" t="s">
        <v>515</v>
      </c>
      <c r="F41" s="40">
        <f>F53+F42+F68+F48+F64</f>
        <v>8633.7000000000007</v>
      </c>
    </row>
    <row r="42" spans="1:9" s="23" customFormat="1" ht="30.75" customHeight="1">
      <c r="A42" s="32"/>
      <c r="B42" s="48"/>
      <c r="C42" s="43" t="s">
        <v>820</v>
      </c>
      <c r="D42" s="34"/>
      <c r="E42" s="49" t="s">
        <v>48</v>
      </c>
      <c r="F42" s="60">
        <f t="shared" ref="F42:F44" si="3">F43</f>
        <v>204.10000000000002</v>
      </c>
      <c r="G42" s="81"/>
      <c r="H42" s="81"/>
      <c r="I42" s="81"/>
    </row>
    <row r="43" spans="1:9" s="23" customFormat="1" ht="30">
      <c r="A43" s="32"/>
      <c r="B43" s="61"/>
      <c r="C43" s="46" t="s">
        <v>821</v>
      </c>
      <c r="D43" s="35"/>
      <c r="E43" s="47" t="s">
        <v>50</v>
      </c>
      <c r="F43" s="59">
        <f t="shared" si="3"/>
        <v>204.10000000000002</v>
      </c>
      <c r="G43" s="81"/>
      <c r="H43" s="81"/>
      <c r="I43" s="81"/>
    </row>
    <row r="44" spans="1:9" s="23" customFormat="1" ht="30">
      <c r="A44" s="32"/>
      <c r="B44" s="62"/>
      <c r="C44" s="46" t="s">
        <v>822</v>
      </c>
      <c r="D44" s="35"/>
      <c r="E44" s="50" t="s">
        <v>52</v>
      </c>
      <c r="F44" s="59">
        <f t="shared" si="3"/>
        <v>204.10000000000002</v>
      </c>
      <c r="G44" s="81"/>
      <c r="H44" s="81"/>
      <c r="I44" s="81"/>
    </row>
    <row r="45" spans="1:9" s="23" customFormat="1" ht="30">
      <c r="A45" s="32"/>
      <c r="B45" s="63"/>
      <c r="C45" s="46" t="s">
        <v>823</v>
      </c>
      <c r="D45" s="35"/>
      <c r="E45" s="51" t="s">
        <v>54</v>
      </c>
      <c r="F45" s="59">
        <f>F46+F47</f>
        <v>204.10000000000002</v>
      </c>
      <c r="G45" s="81"/>
      <c r="H45" s="81"/>
      <c r="I45" s="81"/>
    </row>
    <row r="46" spans="1:9" s="23" customFormat="1" ht="45">
      <c r="A46" s="32"/>
      <c r="B46" s="53"/>
      <c r="C46" s="34"/>
      <c r="D46" s="35" t="s">
        <v>502</v>
      </c>
      <c r="E46" s="47" t="s">
        <v>504</v>
      </c>
      <c r="F46" s="45">
        <v>38.799999999999997</v>
      </c>
      <c r="G46" s="81"/>
      <c r="H46" s="81"/>
      <c r="I46" s="81"/>
    </row>
    <row r="47" spans="1:9" s="23" customFormat="1" ht="18.75" customHeight="1">
      <c r="A47" s="32"/>
      <c r="B47" s="48"/>
      <c r="C47" s="64"/>
      <c r="D47" s="35" t="s">
        <v>506</v>
      </c>
      <c r="E47" s="47" t="s">
        <v>508</v>
      </c>
      <c r="F47" s="59">
        <v>165.3</v>
      </c>
      <c r="G47" s="81"/>
      <c r="H47" s="81"/>
      <c r="I47" s="81"/>
    </row>
    <row r="48" spans="1:9" s="23" customFormat="1" ht="29.25" customHeight="1">
      <c r="A48" s="32"/>
      <c r="B48" s="48"/>
      <c r="C48" s="43" t="s">
        <v>813</v>
      </c>
      <c r="D48" s="34"/>
      <c r="E48" s="44" t="s">
        <v>814</v>
      </c>
      <c r="F48" s="37">
        <f t="shared" ref="F48:F51" si="4">F49</f>
        <v>3672.6</v>
      </c>
      <c r="G48" s="81"/>
      <c r="H48" s="81"/>
      <c r="I48" s="81"/>
    </row>
    <row r="49" spans="1:9" s="23" customFormat="1" ht="31.5" customHeight="1">
      <c r="A49" s="32"/>
      <c r="B49" s="48"/>
      <c r="C49" s="46" t="s">
        <v>815</v>
      </c>
      <c r="D49" s="34"/>
      <c r="E49" s="47" t="s">
        <v>816</v>
      </c>
      <c r="F49" s="37">
        <f t="shared" si="4"/>
        <v>3672.6</v>
      </c>
      <c r="G49" s="81"/>
      <c r="H49" s="81"/>
      <c r="I49" s="81"/>
    </row>
    <row r="50" spans="1:9" s="23" customFormat="1" ht="30">
      <c r="A50" s="32"/>
      <c r="B50" s="48"/>
      <c r="C50" s="46" t="s">
        <v>824</v>
      </c>
      <c r="D50" s="35"/>
      <c r="E50" s="47" t="s">
        <v>95</v>
      </c>
      <c r="F50" s="37">
        <f t="shared" si="4"/>
        <v>3672.6</v>
      </c>
      <c r="G50" s="81"/>
      <c r="H50" s="81"/>
      <c r="I50" s="81"/>
    </row>
    <row r="51" spans="1:9" s="23" customFormat="1" ht="30">
      <c r="A51" s="32"/>
      <c r="B51" s="42"/>
      <c r="C51" s="46" t="s">
        <v>825</v>
      </c>
      <c r="D51" s="58"/>
      <c r="E51" s="47" t="s">
        <v>97</v>
      </c>
      <c r="F51" s="59">
        <f t="shared" si="4"/>
        <v>3672.6</v>
      </c>
      <c r="G51" s="81"/>
      <c r="H51" s="81"/>
      <c r="I51" s="81"/>
    </row>
    <row r="52" spans="1:9" s="23" customFormat="1" ht="18.75" customHeight="1">
      <c r="A52" s="32"/>
      <c r="B52" s="42"/>
      <c r="C52" s="46"/>
      <c r="D52" s="35" t="s">
        <v>512</v>
      </c>
      <c r="E52" s="47" t="s">
        <v>513</v>
      </c>
      <c r="F52" s="59">
        <v>3672.6</v>
      </c>
      <c r="G52" s="81"/>
      <c r="H52" s="81"/>
      <c r="I52" s="81"/>
    </row>
    <row r="53" spans="1:9" s="23" customFormat="1" ht="29.25" customHeight="1">
      <c r="A53" s="32"/>
      <c r="B53" s="48"/>
      <c r="C53" s="43" t="s">
        <v>826</v>
      </c>
      <c r="D53" s="34"/>
      <c r="E53" s="44" t="s">
        <v>107</v>
      </c>
      <c r="F53" s="60">
        <f>F54+F58</f>
        <v>2636.3</v>
      </c>
      <c r="G53" s="81"/>
      <c r="H53" s="81"/>
      <c r="I53" s="81"/>
    </row>
    <row r="54" spans="1:9" s="23" customFormat="1" ht="32.25" customHeight="1">
      <c r="A54" s="32"/>
      <c r="B54" s="48"/>
      <c r="C54" s="46" t="s">
        <v>827</v>
      </c>
      <c r="D54" s="35"/>
      <c r="E54" s="47" t="s">
        <v>109</v>
      </c>
      <c r="F54" s="37">
        <f t="shared" ref="F54:F56" si="5">F55</f>
        <v>1710.5</v>
      </c>
      <c r="G54" s="81"/>
      <c r="H54" s="81"/>
      <c r="I54" s="81"/>
    </row>
    <row r="55" spans="1:9" s="23" customFormat="1" ht="30">
      <c r="A55" s="32"/>
      <c r="B55" s="48"/>
      <c r="C55" s="46" t="s">
        <v>828</v>
      </c>
      <c r="D55" s="38"/>
      <c r="E55" s="65" t="s">
        <v>111</v>
      </c>
      <c r="F55" s="37">
        <f t="shared" si="5"/>
        <v>1710.5</v>
      </c>
      <c r="G55" s="81"/>
      <c r="H55" s="81"/>
      <c r="I55" s="81"/>
    </row>
    <row r="56" spans="1:9" s="23" customFormat="1" ht="15.75">
      <c r="A56" s="32"/>
      <c r="B56" s="48"/>
      <c r="C56" s="46" t="s">
        <v>829</v>
      </c>
      <c r="D56" s="38"/>
      <c r="E56" s="65" t="s">
        <v>113</v>
      </c>
      <c r="F56" s="37">
        <f t="shared" si="5"/>
        <v>1710.5</v>
      </c>
      <c r="G56" s="81"/>
      <c r="H56" s="81"/>
      <c r="I56" s="81"/>
    </row>
    <row r="57" spans="1:9" s="23" customFormat="1" ht="18" customHeight="1">
      <c r="A57" s="32"/>
      <c r="B57" s="48"/>
      <c r="C57" s="29"/>
      <c r="D57" s="35" t="s">
        <v>506</v>
      </c>
      <c r="E57" s="47" t="s">
        <v>508</v>
      </c>
      <c r="F57" s="56">
        <v>1710.5</v>
      </c>
      <c r="G57" s="81"/>
      <c r="H57" s="81"/>
      <c r="I57" s="81"/>
    </row>
    <row r="58" spans="1:9" s="23" customFormat="1" ht="22.5" customHeight="1">
      <c r="A58" s="32"/>
      <c r="B58" s="48"/>
      <c r="C58" s="46" t="s">
        <v>830</v>
      </c>
      <c r="D58" s="35"/>
      <c r="E58" s="47" t="s">
        <v>115</v>
      </c>
      <c r="F58" s="37">
        <f>F59</f>
        <v>925.8</v>
      </c>
      <c r="G58" s="81"/>
      <c r="H58" s="81"/>
      <c r="I58" s="81"/>
    </row>
    <row r="59" spans="1:9" s="23" customFormat="1" ht="30">
      <c r="A59" s="32"/>
      <c r="B59" s="48"/>
      <c r="C59" s="46" t="s">
        <v>831</v>
      </c>
      <c r="D59" s="35"/>
      <c r="E59" s="47" t="s">
        <v>117</v>
      </c>
      <c r="F59" s="37">
        <f>F60+F62</f>
        <v>925.8</v>
      </c>
      <c r="G59" s="81"/>
      <c r="H59" s="81"/>
      <c r="I59" s="81"/>
    </row>
    <row r="60" spans="1:9" s="23" customFormat="1" ht="15.75">
      <c r="A60" s="32"/>
      <c r="B60" s="48"/>
      <c r="C60" s="46" t="s">
        <v>832</v>
      </c>
      <c r="D60" s="34"/>
      <c r="E60" s="50" t="s">
        <v>119</v>
      </c>
      <c r="F60" s="37">
        <f>F61</f>
        <v>895.8</v>
      </c>
      <c r="G60" s="81"/>
      <c r="H60" s="81"/>
      <c r="I60" s="81"/>
    </row>
    <row r="61" spans="1:9" s="23" customFormat="1" ht="30">
      <c r="A61" s="32"/>
      <c r="B61" s="48"/>
      <c r="C61" s="34"/>
      <c r="D61" s="35" t="s">
        <v>516</v>
      </c>
      <c r="E61" s="47" t="s">
        <v>517</v>
      </c>
      <c r="F61" s="37">
        <v>895.8</v>
      </c>
      <c r="G61" s="81"/>
      <c r="H61" s="81"/>
      <c r="I61" s="81"/>
    </row>
    <row r="62" spans="1:9" s="23" customFormat="1" ht="15.75">
      <c r="A62" s="32"/>
      <c r="B62" s="48"/>
      <c r="C62" s="46" t="s">
        <v>833</v>
      </c>
      <c r="D62" s="34"/>
      <c r="E62" s="50" t="s">
        <v>121</v>
      </c>
      <c r="F62" s="37">
        <f>F63</f>
        <v>30</v>
      </c>
      <c r="G62" s="81"/>
      <c r="H62" s="81"/>
      <c r="I62" s="81"/>
    </row>
    <row r="63" spans="1:9" s="23" customFormat="1" ht="30">
      <c r="A63" s="32"/>
      <c r="B63" s="48"/>
      <c r="C63" s="34"/>
      <c r="D63" s="35" t="s">
        <v>516</v>
      </c>
      <c r="E63" s="47" t="s">
        <v>517</v>
      </c>
      <c r="F63" s="37">
        <v>30</v>
      </c>
      <c r="G63" s="81"/>
      <c r="H63" s="81"/>
      <c r="I63" s="81"/>
    </row>
    <row r="64" spans="1:9" s="23" customFormat="1" ht="30" customHeight="1">
      <c r="A64" s="32"/>
      <c r="B64" s="48"/>
      <c r="C64" s="43" t="s">
        <v>796</v>
      </c>
      <c r="D64" s="34"/>
      <c r="E64" s="44" t="s">
        <v>2</v>
      </c>
      <c r="F64" s="37">
        <f>F65</f>
        <v>1402.1999999999998</v>
      </c>
      <c r="G64" s="81"/>
      <c r="H64" s="81"/>
      <c r="I64" s="81"/>
    </row>
    <row r="65" spans="1:9" s="23" customFormat="1" ht="15.75">
      <c r="A65" s="52"/>
      <c r="B65" s="55"/>
      <c r="C65" s="46" t="s">
        <v>837</v>
      </c>
      <c r="D65" s="35"/>
      <c r="E65" s="50" t="s">
        <v>131</v>
      </c>
      <c r="F65" s="37">
        <f>F66+F67</f>
        <v>1402.1999999999998</v>
      </c>
      <c r="G65" s="81"/>
      <c r="H65" s="81"/>
      <c r="I65" s="81"/>
    </row>
    <row r="66" spans="1:9" s="23" customFormat="1" ht="18.75" customHeight="1">
      <c r="A66" s="32"/>
      <c r="B66" s="55"/>
      <c r="C66" s="34"/>
      <c r="D66" s="35" t="s">
        <v>502</v>
      </c>
      <c r="E66" s="47" t="s">
        <v>504</v>
      </c>
      <c r="F66" s="45">
        <v>1126.3</v>
      </c>
      <c r="G66" s="81"/>
      <c r="H66" s="81"/>
      <c r="I66" s="81"/>
    </row>
    <row r="67" spans="1:9" s="23" customFormat="1" ht="18.75" customHeight="1">
      <c r="A67" s="32"/>
      <c r="B67" s="55"/>
      <c r="C67" s="34"/>
      <c r="D67" s="35" t="s">
        <v>506</v>
      </c>
      <c r="E67" s="47" t="s">
        <v>508</v>
      </c>
      <c r="F67" s="45">
        <v>275.89999999999998</v>
      </c>
      <c r="G67" s="81"/>
      <c r="H67" s="81"/>
      <c r="I67" s="81"/>
    </row>
    <row r="68" spans="1:9" s="23" customFormat="1" ht="30" customHeight="1">
      <c r="A68" s="32"/>
      <c r="B68" s="48"/>
      <c r="C68" s="43" t="s">
        <v>811</v>
      </c>
      <c r="D68" s="34"/>
      <c r="E68" s="57" t="s">
        <v>812</v>
      </c>
      <c r="F68" s="37">
        <f>F69+F71+F73+F75</f>
        <v>718.50000000000011</v>
      </c>
      <c r="G68" s="81"/>
      <c r="H68" s="81"/>
      <c r="I68" s="81"/>
    </row>
    <row r="69" spans="1:9" s="23" customFormat="1" ht="15.75">
      <c r="A69" s="52"/>
      <c r="B69" s="55"/>
      <c r="C69" s="46" t="s">
        <v>838</v>
      </c>
      <c r="D69" s="34"/>
      <c r="E69" s="50" t="s">
        <v>518</v>
      </c>
      <c r="F69" s="45">
        <f>F70</f>
        <v>283.60000000000002</v>
      </c>
      <c r="G69" s="81"/>
      <c r="H69" s="81"/>
      <c r="I69" s="81"/>
    </row>
    <row r="70" spans="1:9" s="23" customFormat="1" ht="18.75" customHeight="1">
      <c r="A70" s="32"/>
      <c r="B70" s="55"/>
      <c r="C70" s="34"/>
      <c r="D70" s="35" t="s">
        <v>506</v>
      </c>
      <c r="E70" s="47" t="s">
        <v>508</v>
      </c>
      <c r="F70" s="45">
        <v>283.60000000000002</v>
      </c>
      <c r="G70" s="81"/>
      <c r="H70" s="81"/>
      <c r="I70" s="81"/>
    </row>
    <row r="71" spans="1:9" s="23" customFormat="1" ht="30">
      <c r="A71" s="32"/>
      <c r="B71" s="55"/>
      <c r="C71" s="46" t="s">
        <v>839</v>
      </c>
      <c r="D71" s="34"/>
      <c r="E71" s="50" t="s">
        <v>519</v>
      </c>
      <c r="F71" s="45">
        <f>F72</f>
        <v>255.8</v>
      </c>
      <c r="G71" s="81"/>
      <c r="H71" s="81"/>
      <c r="I71" s="81"/>
    </row>
    <row r="72" spans="1:9" s="23" customFormat="1" ht="15.75">
      <c r="A72" s="32"/>
      <c r="B72" s="55"/>
      <c r="C72" s="34"/>
      <c r="D72" s="35" t="s">
        <v>512</v>
      </c>
      <c r="E72" s="47" t="s">
        <v>513</v>
      </c>
      <c r="F72" s="45">
        <v>255.8</v>
      </c>
      <c r="G72" s="81"/>
      <c r="H72" s="81"/>
      <c r="I72" s="81"/>
    </row>
    <row r="73" spans="1:9" s="23" customFormat="1" ht="30">
      <c r="A73" s="32"/>
      <c r="B73" s="48"/>
      <c r="C73" s="46" t="s">
        <v>840</v>
      </c>
      <c r="D73" s="34"/>
      <c r="E73" s="50" t="s">
        <v>520</v>
      </c>
      <c r="F73" s="45">
        <f>F74</f>
        <v>141.4</v>
      </c>
      <c r="G73" s="81"/>
      <c r="H73" s="81"/>
      <c r="I73" s="81"/>
    </row>
    <row r="74" spans="1:9" s="23" customFormat="1" ht="15.75" customHeight="1">
      <c r="A74" s="32"/>
      <c r="B74" s="48"/>
      <c r="C74" s="34"/>
      <c r="D74" s="35" t="s">
        <v>507</v>
      </c>
      <c r="E74" s="50" t="s">
        <v>509</v>
      </c>
      <c r="F74" s="45">
        <v>141.4</v>
      </c>
      <c r="G74" s="81"/>
      <c r="H74" s="81"/>
      <c r="I74" s="81"/>
    </row>
    <row r="75" spans="1:9" s="23" customFormat="1" ht="15.75">
      <c r="A75" s="32"/>
      <c r="B75" s="48"/>
      <c r="C75" s="46" t="s">
        <v>841</v>
      </c>
      <c r="D75" s="34"/>
      <c r="E75" s="50" t="s">
        <v>521</v>
      </c>
      <c r="F75" s="45">
        <f>F76</f>
        <v>37.700000000000003</v>
      </c>
      <c r="G75" s="81"/>
      <c r="H75" s="81"/>
      <c r="I75" s="81"/>
    </row>
    <row r="76" spans="1:9" s="23" customFormat="1" ht="21" customHeight="1">
      <c r="A76" s="32"/>
      <c r="B76" s="48"/>
      <c r="C76" s="34"/>
      <c r="D76" s="35" t="s">
        <v>506</v>
      </c>
      <c r="E76" s="47" t="s">
        <v>508</v>
      </c>
      <c r="F76" s="45">
        <v>37.700000000000003</v>
      </c>
      <c r="G76" s="81"/>
      <c r="H76" s="81"/>
      <c r="I76" s="81"/>
    </row>
    <row r="77" spans="1:9" s="23" customFormat="1" ht="15.75">
      <c r="A77" s="32"/>
      <c r="B77" s="33" t="s">
        <v>775</v>
      </c>
      <c r="C77" s="34"/>
      <c r="D77" s="35"/>
      <c r="E77" s="36" t="s">
        <v>776</v>
      </c>
      <c r="F77" s="37">
        <f t="shared" ref="F77:F81" si="6">F78</f>
        <v>1314.9</v>
      </c>
      <c r="G77" s="81"/>
      <c r="H77" s="81"/>
      <c r="I77" s="81"/>
    </row>
    <row r="78" spans="1:9" s="41" customFormat="1" ht="18.75" customHeight="1">
      <c r="A78" s="28"/>
      <c r="B78" s="38" t="s">
        <v>137</v>
      </c>
      <c r="C78" s="39"/>
      <c r="D78" s="39"/>
      <c r="E78" s="36" t="s">
        <v>523</v>
      </c>
      <c r="F78" s="59">
        <f t="shared" si="6"/>
        <v>1314.9</v>
      </c>
    </row>
    <row r="79" spans="1:9" s="23" customFormat="1" ht="31.5" customHeight="1">
      <c r="A79" s="32"/>
      <c r="B79" s="48"/>
      <c r="C79" s="43" t="s">
        <v>798</v>
      </c>
      <c r="D79" s="34"/>
      <c r="E79" s="49" t="s">
        <v>12</v>
      </c>
      <c r="F79" s="45">
        <f t="shared" si="6"/>
        <v>1314.9</v>
      </c>
      <c r="G79" s="81"/>
      <c r="H79" s="81"/>
      <c r="I79" s="81"/>
    </row>
    <row r="80" spans="1:9" s="23" customFormat="1" ht="30">
      <c r="A80" s="32"/>
      <c r="B80" s="48"/>
      <c r="C80" s="46" t="s">
        <v>799</v>
      </c>
      <c r="D80" s="34"/>
      <c r="E80" s="47" t="s">
        <v>14</v>
      </c>
      <c r="F80" s="37">
        <f t="shared" si="6"/>
        <v>1314.9</v>
      </c>
      <c r="G80" s="81"/>
      <c r="H80" s="81"/>
      <c r="I80" s="81"/>
    </row>
    <row r="81" spans="1:9" s="23" customFormat="1" ht="15.75">
      <c r="A81" s="32"/>
      <c r="B81" s="48"/>
      <c r="C81" s="46" t="s">
        <v>802</v>
      </c>
      <c r="D81" s="35"/>
      <c r="E81" s="47" t="s">
        <v>20</v>
      </c>
      <c r="F81" s="37">
        <f t="shared" si="6"/>
        <v>1314.9</v>
      </c>
      <c r="G81" s="81"/>
      <c r="H81" s="81"/>
      <c r="I81" s="81"/>
    </row>
    <row r="82" spans="1:9" s="23" customFormat="1" ht="30">
      <c r="A82" s="32"/>
      <c r="B82" s="48"/>
      <c r="C82" s="34" t="s">
        <v>842</v>
      </c>
      <c r="D82" s="35"/>
      <c r="E82" s="66" t="s">
        <v>139</v>
      </c>
      <c r="F82" s="37">
        <f>F83+F84</f>
        <v>1314.9</v>
      </c>
      <c r="G82" s="81"/>
      <c r="H82" s="81"/>
      <c r="I82" s="81"/>
    </row>
    <row r="83" spans="1:9" s="23" customFormat="1" ht="45">
      <c r="A83" s="32"/>
      <c r="B83" s="48"/>
      <c r="C83" s="34"/>
      <c r="D83" s="35" t="s">
        <v>502</v>
      </c>
      <c r="E83" s="47" t="s">
        <v>504</v>
      </c>
      <c r="F83" s="37">
        <v>1290</v>
      </c>
      <c r="G83" s="81"/>
      <c r="H83" s="81"/>
      <c r="I83" s="81"/>
    </row>
    <row r="84" spans="1:9" s="23" customFormat="1" ht="19.5" customHeight="1">
      <c r="A84" s="32"/>
      <c r="B84" s="48"/>
      <c r="C84" s="34"/>
      <c r="D84" s="35" t="s">
        <v>506</v>
      </c>
      <c r="E84" s="47" t="s">
        <v>508</v>
      </c>
      <c r="F84" s="37">
        <v>24.9</v>
      </c>
      <c r="G84" s="81"/>
      <c r="H84" s="81"/>
      <c r="I84" s="81"/>
    </row>
    <row r="85" spans="1:9" s="23" customFormat="1" ht="29.25" customHeight="1">
      <c r="A85" s="32"/>
      <c r="B85" s="33" t="s">
        <v>777</v>
      </c>
      <c r="C85" s="34"/>
      <c r="D85" s="35"/>
      <c r="E85" s="36" t="s">
        <v>778</v>
      </c>
      <c r="F85" s="37">
        <f>F86+F93+F105</f>
        <v>6164.4</v>
      </c>
      <c r="G85" s="81"/>
      <c r="H85" s="81"/>
      <c r="I85" s="81"/>
    </row>
    <row r="86" spans="1:9" s="41" customFormat="1" ht="31.5" customHeight="1">
      <c r="A86" s="28"/>
      <c r="B86" s="38" t="s">
        <v>140</v>
      </c>
      <c r="C86" s="39"/>
      <c r="D86" s="39"/>
      <c r="E86" s="36" t="s">
        <v>524</v>
      </c>
      <c r="F86" s="59">
        <f t="shared" ref="F86:F88" si="7">F87</f>
        <v>2307.8000000000002</v>
      </c>
    </row>
    <row r="87" spans="1:9" s="23" customFormat="1" ht="31.5" customHeight="1">
      <c r="A87" s="32"/>
      <c r="B87" s="48"/>
      <c r="C87" s="43" t="s">
        <v>843</v>
      </c>
      <c r="D87" s="35"/>
      <c r="E87" s="49" t="s">
        <v>142</v>
      </c>
      <c r="F87" s="45">
        <f t="shared" si="7"/>
        <v>2307.8000000000002</v>
      </c>
      <c r="G87" s="81"/>
      <c r="H87" s="81"/>
      <c r="I87" s="81"/>
    </row>
    <row r="88" spans="1:9" s="23" customFormat="1" ht="30">
      <c r="A88" s="32"/>
      <c r="B88" s="48"/>
      <c r="C88" s="46" t="s">
        <v>844</v>
      </c>
      <c r="D88" s="34"/>
      <c r="E88" s="47" t="s">
        <v>144</v>
      </c>
      <c r="F88" s="37">
        <f t="shared" si="7"/>
        <v>2307.8000000000002</v>
      </c>
      <c r="G88" s="81"/>
      <c r="H88" s="81"/>
      <c r="I88" s="81"/>
    </row>
    <row r="89" spans="1:9" s="23" customFormat="1" ht="30">
      <c r="A89" s="32"/>
      <c r="B89" s="48"/>
      <c r="C89" s="46" t="s">
        <v>845</v>
      </c>
      <c r="D89" s="35"/>
      <c r="E89" s="47" t="s">
        <v>846</v>
      </c>
      <c r="F89" s="37">
        <f>F90</f>
        <v>2307.8000000000002</v>
      </c>
      <c r="G89" s="81"/>
      <c r="H89" s="81"/>
      <c r="I89" s="81"/>
    </row>
    <row r="90" spans="1:9" s="23" customFormat="1" ht="15.75">
      <c r="A90" s="32"/>
      <c r="B90" s="48"/>
      <c r="C90" s="46" t="s">
        <v>847</v>
      </c>
      <c r="D90" s="35"/>
      <c r="E90" s="50" t="s">
        <v>103</v>
      </c>
      <c r="F90" s="37">
        <f>F91+F92</f>
        <v>2307.8000000000002</v>
      </c>
      <c r="G90" s="81"/>
      <c r="H90" s="81"/>
      <c r="I90" s="81"/>
    </row>
    <row r="91" spans="1:9" s="23" customFormat="1" ht="45">
      <c r="A91" s="32"/>
      <c r="B91" s="48"/>
      <c r="C91" s="46"/>
      <c r="D91" s="35" t="s">
        <v>502</v>
      </c>
      <c r="E91" s="47" t="s">
        <v>504</v>
      </c>
      <c r="F91" s="37">
        <v>2091.8000000000002</v>
      </c>
      <c r="G91" s="81"/>
      <c r="H91" s="81"/>
      <c r="I91" s="81"/>
    </row>
    <row r="92" spans="1:9" s="23" customFormat="1" ht="19.5" customHeight="1">
      <c r="A92" s="32"/>
      <c r="B92" s="48"/>
      <c r="C92" s="34"/>
      <c r="D92" s="35" t="s">
        <v>506</v>
      </c>
      <c r="E92" s="47" t="s">
        <v>508</v>
      </c>
      <c r="F92" s="37">
        <v>216</v>
      </c>
      <c r="G92" s="81"/>
      <c r="H92" s="81"/>
      <c r="I92" s="81"/>
    </row>
    <row r="93" spans="1:9" s="23" customFormat="1" ht="17.25" customHeight="1">
      <c r="A93" s="32"/>
      <c r="B93" s="33" t="s">
        <v>148</v>
      </c>
      <c r="C93" s="34"/>
      <c r="D93" s="35"/>
      <c r="E93" s="47" t="s">
        <v>525</v>
      </c>
      <c r="F93" s="37">
        <f t="shared" ref="F93:F95" si="8">F94</f>
        <v>3507.1</v>
      </c>
      <c r="G93" s="81"/>
      <c r="H93" s="81"/>
      <c r="I93" s="81"/>
    </row>
    <row r="94" spans="1:9" s="23" customFormat="1" ht="28.5">
      <c r="A94" s="32"/>
      <c r="B94" s="48"/>
      <c r="C94" s="43" t="s">
        <v>843</v>
      </c>
      <c r="D94" s="35"/>
      <c r="E94" s="49" t="s">
        <v>142</v>
      </c>
      <c r="F94" s="67">
        <f t="shared" si="8"/>
        <v>3507.1</v>
      </c>
      <c r="G94" s="81"/>
      <c r="H94" s="81"/>
      <c r="I94" s="81"/>
    </row>
    <row r="95" spans="1:9" s="23" customFormat="1" ht="30">
      <c r="A95" s="32"/>
      <c r="B95" s="48"/>
      <c r="C95" s="46" t="s">
        <v>848</v>
      </c>
      <c r="D95" s="34"/>
      <c r="E95" s="47" t="s">
        <v>150</v>
      </c>
      <c r="F95" s="37">
        <f t="shared" si="8"/>
        <v>3507.1</v>
      </c>
      <c r="G95" s="81"/>
      <c r="H95" s="81"/>
      <c r="I95" s="81"/>
    </row>
    <row r="96" spans="1:9" s="23" customFormat="1" ht="29.25" customHeight="1">
      <c r="A96" s="32"/>
      <c r="B96" s="48"/>
      <c r="C96" s="46" t="s">
        <v>849</v>
      </c>
      <c r="D96" s="35"/>
      <c r="E96" s="47" t="s">
        <v>152</v>
      </c>
      <c r="F96" s="37">
        <f>F101+F103+F97</f>
        <v>3507.1</v>
      </c>
      <c r="G96" s="81"/>
      <c r="H96" s="81"/>
      <c r="I96" s="81"/>
    </row>
    <row r="97" spans="1:9" s="23" customFormat="1" ht="16.5" customHeight="1">
      <c r="A97" s="32"/>
      <c r="B97" s="48"/>
      <c r="C97" s="46" t="s">
        <v>850</v>
      </c>
      <c r="D97" s="35"/>
      <c r="E97" s="50" t="s">
        <v>103</v>
      </c>
      <c r="F97" s="37">
        <f>F98+F99+F100</f>
        <v>3081.6</v>
      </c>
      <c r="G97" s="81"/>
      <c r="H97" s="81"/>
      <c r="I97" s="81"/>
    </row>
    <row r="98" spans="1:9" s="23" customFormat="1" ht="50.25" customHeight="1">
      <c r="A98" s="32"/>
      <c r="B98" s="48"/>
      <c r="C98" s="46"/>
      <c r="D98" s="35" t="s">
        <v>502</v>
      </c>
      <c r="E98" s="47" t="s">
        <v>504</v>
      </c>
      <c r="F98" s="37">
        <v>1856.5</v>
      </c>
      <c r="G98" s="81"/>
      <c r="H98" s="81"/>
      <c r="I98" s="81"/>
    </row>
    <row r="99" spans="1:9" s="23" customFormat="1" ht="17.25" customHeight="1">
      <c r="A99" s="32"/>
      <c r="B99" s="48"/>
      <c r="C99" s="34"/>
      <c r="D99" s="35" t="s">
        <v>506</v>
      </c>
      <c r="E99" s="47" t="s">
        <v>508</v>
      </c>
      <c r="F99" s="37">
        <v>1220.2</v>
      </c>
      <c r="G99" s="81"/>
      <c r="H99" s="81"/>
      <c r="I99" s="81"/>
    </row>
    <row r="100" spans="1:9" s="23" customFormat="1" ht="17.25" customHeight="1">
      <c r="A100" s="32"/>
      <c r="B100" s="48"/>
      <c r="C100" s="34"/>
      <c r="D100" s="35" t="s">
        <v>512</v>
      </c>
      <c r="E100" s="47" t="s">
        <v>513</v>
      </c>
      <c r="F100" s="37">
        <v>4.9000000000000004</v>
      </c>
      <c r="G100" s="81"/>
      <c r="H100" s="81"/>
      <c r="I100" s="81"/>
    </row>
    <row r="101" spans="1:9" s="23" customFormat="1" ht="16.5" customHeight="1">
      <c r="A101" s="32"/>
      <c r="B101" s="48"/>
      <c r="C101" s="46" t="s">
        <v>851</v>
      </c>
      <c r="D101" s="35"/>
      <c r="E101" s="50" t="s">
        <v>129</v>
      </c>
      <c r="F101" s="37">
        <f>F102</f>
        <v>234.5</v>
      </c>
      <c r="G101" s="81"/>
      <c r="H101" s="81"/>
      <c r="I101" s="81"/>
    </row>
    <row r="102" spans="1:9" s="23" customFormat="1" ht="20.25" customHeight="1">
      <c r="A102" s="32"/>
      <c r="B102" s="48"/>
      <c r="C102" s="34"/>
      <c r="D102" s="35" t="s">
        <v>506</v>
      </c>
      <c r="E102" s="47" t="s">
        <v>508</v>
      </c>
      <c r="F102" s="37">
        <v>234.5</v>
      </c>
      <c r="G102" s="81"/>
      <c r="H102" s="81"/>
      <c r="I102" s="81"/>
    </row>
    <row r="103" spans="1:9" s="23" customFormat="1" ht="16.5" customHeight="1">
      <c r="A103" s="32"/>
      <c r="B103" s="48"/>
      <c r="C103" s="46" t="s">
        <v>852</v>
      </c>
      <c r="D103" s="35"/>
      <c r="E103" s="50" t="s">
        <v>157</v>
      </c>
      <c r="F103" s="37">
        <f>F104</f>
        <v>191</v>
      </c>
      <c r="G103" s="81"/>
      <c r="H103" s="81"/>
      <c r="I103" s="81"/>
    </row>
    <row r="104" spans="1:9" s="23" customFormat="1" ht="20.25" customHeight="1">
      <c r="A104" s="32"/>
      <c r="B104" s="48"/>
      <c r="C104" s="34"/>
      <c r="D104" s="35" t="s">
        <v>506</v>
      </c>
      <c r="E104" s="47" t="s">
        <v>508</v>
      </c>
      <c r="F104" s="37">
        <v>191</v>
      </c>
      <c r="G104" s="81"/>
      <c r="H104" s="81"/>
      <c r="I104" s="81"/>
    </row>
    <row r="105" spans="1:9" s="23" customFormat="1" ht="17.25" customHeight="1">
      <c r="A105" s="32"/>
      <c r="B105" s="33" t="s">
        <v>158</v>
      </c>
      <c r="C105" s="34"/>
      <c r="D105" s="35"/>
      <c r="E105" s="47" t="s">
        <v>526</v>
      </c>
      <c r="F105" s="37">
        <f t="shared" ref="F105:F109" si="9">F106</f>
        <v>349.5</v>
      </c>
      <c r="G105" s="81"/>
      <c r="H105" s="81"/>
      <c r="I105" s="81"/>
    </row>
    <row r="106" spans="1:9" s="23" customFormat="1" ht="28.5">
      <c r="A106" s="32"/>
      <c r="B106" s="48"/>
      <c r="C106" s="43" t="s">
        <v>798</v>
      </c>
      <c r="D106" s="34"/>
      <c r="E106" s="49" t="s">
        <v>12</v>
      </c>
      <c r="F106" s="37">
        <f t="shared" si="9"/>
        <v>349.5</v>
      </c>
      <c r="G106" s="81"/>
      <c r="H106" s="81"/>
      <c r="I106" s="81"/>
    </row>
    <row r="107" spans="1:9" s="23" customFormat="1" ht="30">
      <c r="A107" s="32"/>
      <c r="B107" s="48"/>
      <c r="C107" s="46" t="s">
        <v>799</v>
      </c>
      <c r="D107" s="34"/>
      <c r="E107" s="47" t="s">
        <v>14</v>
      </c>
      <c r="F107" s="37">
        <f t="shared" si="9"/>
        <v>349.5</v>
      </c>
      <c r="G107" s="81"/>
      <c r="H107" s="81"/>
      <c r="I107" s="81"/>
    </row>
    <row r="108" spans="1:9" s="23" customFormat="1" ht="19.5" customHeight="1">
      <c r="A108" s="32"/>
      <c r="B108" s="48"/>
      <c r="C108" s="46" t="s">
        <v>802</v>
      </c>
      <c r="D108" s="35"/>
      <c r="E108" s="47" t="s">
        <v>20</v>
      </c>
      <c r="F108" s="37">
        <f t="shared" si="9"/>
        <v>349.5</v>
      </c>
      <c r="G108" s="81"/>
      <c r="H108" s="81"/>
      <c r="I108" s="81"/>
    </row>
    <row r="109" spans="1:9" s="23" customFormat="1" ht="16.5" customHeight="1">
      <c r="A109" s="32"/>
      <c r="B109" s="48"/>
      <c r="C109" s="34" t="s">
        <v>853</v>
      </c>
      <c r="D109" s="35"/>
      <c r="E109" s="51" t="s">
        <v>160</v>
      </c>
      <c r="F109" s="37">
        <f t="shared" si="9"/>
        <v>349.5</v>
      </c>
      <c r="G109" s="81"/>
      <c r="H109" s="81"/>
      <c r="I109" s="81"/>
    </row>
    <row r="110" spans="1:9" s="23" customFormat="1" ht="48.75" customHeight="1">
      <c r="A110" s="32"/>
      <c r="B110" s="48"/>
      <c r="C110" s="34"/>
      <c r="D110" s="35" t="s">
        <v>502</v>
      </c>
      <c r="E110" s="47" t="s">
        <v>504</v>
      </c>
      <c r="F110" s="37">
        <v>349.5</v>
      </c>
      <c r="G110" s="81"/>
      <c r="H110" s="81"/>
      <c r="I110" s="81"/>
    </row>
    <row r="111" spans="1:9" s="23" customFormat="1" ht="15.75">
      <c r="A111" s="32"/>
      <c r="B111" s="33" t="s">
        <v>779</v>
      </c>
      <c r="C111" s="34"/>
      <c r="D111" s="35"/>
      <c r="E111" s="47" t="s">
        <v>780</v>
      </c>
      <c r="F111" s="37">
        <f>F118+F130+F124+F112</f>
        <v>19291.399999999998</v>
      </c>
      <c r="G111" s="81"/>
      <c r="H111" s="81"/>
      <c r="I111" s="81"/>
    </row>
    <row r="112" spans="1:9" s="23" customFormat="1" ht="18" customHeight="1">
      <c r="A112" s="32"/>
      <c r="B112" s="33" t="s">
        <v>161</v>
      </c>
      <c r="C112" s="34"/>
      <c r="D112" s="35"/>
      <c r="E112" s="47" t="s">
        <v>527</v>
      </c>
      <c r="F112" s="37">
        <f t="shared" ref="F112:F114" si="10">F113</f>
        <v>106.3</v>
      </c>
      <c r="G112" s="81"/>
      <c r="H112" s="81"/>
      <c r="I112" s="81"/>
    </row>
    <row r="113" spans="1:9" s="23" customFormat="1" ht="30.75" customHeight="1">
      <c r="A113" s="32"/>
      <c r="B113" s="48"/>
      <c r="C113" s="43" t="s">
        <v>843</v>
      </c>
      <c r="D113" s="35"/>
      <c r="E113" s="49" t="s">
        <v>142</v>
      </c>
      <c r="F113" s="37">
        <f t="shared" si="10"/>
        <v>106.3</v>
      </c>
      <c r="G113" s="81"/>
      <c r="H113" s="81"/>
      <c r="I113" s="81"/>
    </row>
    <row r="114" spans="1:9" s="23" customFormat="1" ht="19.5" customHeight="1">
      <c r="A114" s="32"/>
      <c r="B114" s="48"/>
      <c r="C114" s="46" t="s">
        <v>848</v>
      </c>
      <c r="D114" s="34"/>
      <c r="E114" s="47" t="s">
        <v>150</v>
      </c>
      <c r="F114" s="45">
        <f t="shared" si="10"/>
        <v>106.3</v>
      </c>
      <c r="G114" s="81"/>
      <c r="H114" s="81"/>
      <c r="I114" s="81"/>
    </row>
    <row r="115" spans="1:9" s="23" customFormat="1" ht="30" customHeight="1">
      <c r="A115" s="52"/>
      <c r="B115" s="48"/>
      <c r="C115" s="46" t="s">
        <v>854</v>
      </c>
      <c r="D115" s="35"/>
      <c r="E115" s="47" t="s">
        <v>163</v>
      </c>
      <c r="F115" s="37">
        <f>F116</f>
        <v>106.3</v>
      </c>
      <c r="G115" s="81"/>
      <c r="H115" s="81"/>
      <c r="I115" s="81"/>
    </row>
    <row r="116" spans="1:9" s="23" customFormat="1" ht="18.75" customHeight="1">
      <c r="A116" s="52"/>
      <c r="B116" s="48"/>
      <c r="C116" s="46" t="s">
        <v>855</v>
      </c>
      <c r="D116" s="35"/>
      <c r="E116" s="50" t="s">
        <v>165</v>
      </c>
      <c r="F116" s="37">
        <f>F117</f>
        <v>106.3</v>
      </c>
      <c r="G116" s="81"/>
      <c r="H116" s="81"/>
      <c r="I116" s="81"/>
    </row>
    <row r="117" spans="1:9" s="23" customFormat="1" ht="21" customHeight="1">
      <c r="A117" s="32"/>
      <c r="B117" s="48"/>
      <c r="C117" s="46"/>
      <c r="D117" s="35" t="s">
        <v>506</v>
      </c>
      <c r="E117" s="47" t="s">
        <v>508</v>
      </c>
      <c r="F117" s="37">
        <v>106.3</v>
      </c>
      <c r="G117" s="81"/>
      <c r="H117" s="81"/>
      <c r="I117" s="81"/>
    </row>
    <row r="118" spans="1:9" s="23" customFormat="1" ht="18" customHeight="1">
      <c r="A118" s="32"/>
      <c r="B118" s="33" t="s">
        <v>166</v>
      </c>
      <c r="C118" s="34"/>
      <c r="D118" s="35"/>
      <c r="E118" s="47" t="s">
        <v>528</v>
      </c>
      <c r="F118" s="37">
        <f t="shared" ref="F118:F122" si="11">F119</f>
        <v>135.6</v>
      </c>
      <c r="G118" s="81"/>
      <c r="H118" s="81"/>
      <c r="I118" s="81"/>
    </row>
    <row r="119" spans="1:9" s="23" customFormat="1" ht="30.75" customHeight="1">
      <c r="A119" s="32"/>
      <c r="B119" s="48"/>
      <c r="C119" s="43" t="s">
        <v>805</v>
      </c>
      <c r="D119" s="34"/>
      <c r="E119" s="44" t="s">
        <v>26</v>
      </c>
      <c r="F119" s="37">
        <f t="shared" si="11"/>
        <v>135.6</v>
      </c>
      <c r="G119" s="81"/>
      <c r="H119" s="81"/>
      <c r="I119" s="81"/>
    </row>
    <row r="120" spans="1:9" s="23" customFormat="1" ht="19.5" customHeight="1">
      <c r="A120" s="32"/>
      <c r="B120" s="48"/>
      <c r="C120" s="46" t="s">
        <v>806</v>
      </c>
      <c r="D120" s="35"/>
      <c r="E120" s="36" t="s">
        <v>28</v>
      </c>
      <c r="F120" s="45">
        <f t="shared" si="11"/>
        <v>135.6</v>
      </c>
      <c r="G120" s="81"/>
      <c r="H120" s="81"/>
      <c r="I120" s="81"/>
    </row>
    <row r="121" spans="1:9" s="23" customFormat="1" ht="30" customHeight="1">
      <c r="A121" s="52"/>
      <c r="B121" s="48"/>
      <c r="C121" s="46" t="s">
        <v>856</v>
      </c>
      <c r="D121" s="35"/>
      <c r="E121" s="50" t="s">
        <v>168</v>
      </c>
      <c r="F121" s="37">
        <f t="shared" si="11"/>
        <v>135.6</v>
      </c>
      <c r="G121" s="81"/>
      <c r="H121" s="81"/>
      <c r="I121" s="81"/>
    </row>
    <row r="122" spans="1:9" s="23" customFormat="1" ht="18.75" customHeight="1">
      <c r="A122" s="52"/>
      <c r="B122" s="48"/>
      <c r="C122" s="46" t="s">
        <v>857</v>
      </c>
      <c r="D122" s="35"/>
      <c r="E122" s="50" t="s">
        <v>170</v>
      </c>
      <c r="F122" s="37">
        <f t="shared" si="11"/>
        <v>135.6</v>
      </c>
      <c r="G122" s="81"/>
      <c r="H122" s="81"/>
      <c r="I122" s="81"/>
    </row>
    <row r="123" spans="1:9" s="23" customFormat="1" ht="15.75">
      <c r="A123" s="32"/>
      <c r="B123" s="48"/>
      <c r="C123" s="34"/>
      <c r="D123" s="35" t="s">
        <v>512</v>
      </c>
      <c r="E123" s="47" t="s">
        <v>513</v>
      </c>
      <c r="F123" s="45">
        <v>135.6</v>
      </c>
      <c r="G123" s="81"/>
      <c r="H123" s="81"/>
      <c r="I123" s="81"/>
    </row>
    <row r="124" spans="1:9" s="23" customFormat="1" ht="18" customHeight="1">
      <c r="A124" s="32"/>
      <c r="B124" s="33" t="s">
        <v>171</v>
      </c>
      <c r="C124" s="34"/>
      <c r="D124" s="35"/>
      <c r="E124" s="47" t="s">
        <v>529</v>
      </c>
      <c r="F124" s="37">
        <f t="shared" ref="F124:F128" si="12">F125</f>
        <v>18566.8</v>
      </c>
      <c r="G124" s="81"/>
      <c r="H124" s="81"/>
      <c r="I124" s="81"/>
    </row>
    <row r="125" spans="1:9" s="23" customFormat="1" ht="30.75" customHeight="1">
      <c r="A125" s="32"/>
      <c r="B125" s="48"/>
      <c r="C125" s="43" t="s">
        <v>805</v>
      </c>
      <c r="D125" s="34"/>
      <c r="E125" s="44" t="s">
        <v>26</v>
      </c>
      <c r="F125" s="37">
        <f t="shared" si="12"/>
        <v>18566.8</v>
      </c>
      <c r="G125" s="81"/>
      <c r="H125" s="81"/>
      <c r="I125" s="81"/>
    </row>
    <row r="126" spans="1:9" s="23" customFormat="1" ht="30.75" customHeight="1">
      <c r="A126" s="32"/>
      <c r="B126" s="48"/>
      <c r="C126" s="46" t="s">
        <v>858</v>
      </c>
      <c r="D126" s="35"/>
      <c r="E126" s="36" t="s">
        <v>179</v>
      </c>
      <c r="F126" s="45">
        <f t="shared" si="12"/>
        <v>18566.8</v>
      </c>
      <c r="G126" s="81"/>
      <c r="H126" s="81"/>
      <c r="I126" s="81"/>
    </row>
    <row r="127" spans="1:9" s="23" customFormat="1" ht="30" customHeight="1">
      <c r="A127" s="52"/>
      <c r="B127" s="48"/>
      <c r="C127" s="46" t="s">
        <v>859</v>
      </c>
      <c r="D127" s="35"/>
      <c r="E127" s="50" t="s">
        <v>181</v>
      </c>
      <c r="F127" s="37">
        <f t="shared" si="12"/>
        <v>18566.8</v>
      </c>
      <c r="G127" s="81"/>
      <c r="H127" s="81"/>
      <c r="I127" s="81"/>
    </row>
    <row r="128" spans="1:9" s="23" customFormat="1" ht="18.75" customHeight="1">
      <c r="A128" s="52"/>
      <c r="B128" s="48"/>
      <c r="C128" s="46" t="s">
        <v>860</v>
      </c>
      <c r="D128" s="35"/>
      <c r="E128" s="50" t="s">
        <v>183</v>
      </c>
      <c r="F128" s="37">
        <f t="shared" si="12"/>
        <v>18566.8</v>
      </c>
      <c r="G128" s="81"/>
      <c r="H128" s="81"/>
      <c r="I128" s="81"/>
    </row>
    <row r="129" spans="1:9" s="23" customFormat="1" ht="30">
      <c r="A129" s="32"/>
      <c r="B129" s="48"/>
      <c r="C129" s="34"/>
      <c r="D129" s="35" t="s">
        <v>516</v>
      </c>
      <c r="E129" s="47" t="s">
        <v>517</v>
      </c>
      <c r="F129" s="45">
        <v>18566.8</v>
      </c>
      <c r="G129" s="81"/>
      <c r="H129" s="81"/>
      <c r="I129" s="81"/>
    </row>
    <row r="130" spans="1:9" s="23" customFormat="1" ht="18" customHeight="1">
      <c r="A130" s="32"/>
      <c r="B130" s="33" t="s">
        <v>186</v>
      </c>
      <c r="C130" s="34"/>
      <c r="D130" s="35"/>
      <c r="E130" s="47" t="s">
        <v>530</v>
      </c>
      <c r="F130" s="37">
        <f t="shared" ref="F130:F131" si="13">F131</f>
        <v>482.7</v>
      </c>
      <c r="G130" s="81"/>
      <c r="H130" s="81"/>
      <c r="I130" s="81"/>
    </row>
    <row r="131" spans="1:9" s="23" customFormat="1" ht="30" customHeight="1">
      <c r="A131" s="32"/>
      <c r="B131" s="48"/>
      <c r="C131" s="43" t="s">
        <v>861</v>
      </c>
      <c r="D131" s="35"/>
      <c r="E131" s="49" t="s">
        <v>188</v>
      </c>
      <c r="F131" s="67">
        <f t="shared" si="13"/>
        <v>482.7</v>
      </c>
      <c r="G131" s="81"/>
      <c r="H131" s="81"/>
      <c r="I131" s="81"/>
    </row>
    <row r="132" spans="1:9" s="23" customFormat="1" ht="18.75" customHeight="1">
      <c r="A132" s="32"/>
      <c r="B132" s="48"/>
      <c r="C132" s="46" t="s">
        <v>862</v>
      </c>
      <c r="D132" s="34"/>
      <c r="E132" s="47" t="s">
        <v>863</v>
      </c>
      <c r="F132" s="37">
        <f>F133+F136</f>
        <v>482.7</v>
      </c>
      <c r="G132" s="81"/>
      <c r="H132" s="81"/>
      <c r="I132" s="81"/>
    </row>
    <row r="133" spans="1:9" s="23" customFormat="1" ht="30">
      <c r="A133" s="32"/>
      <c r="B133" s="48"/>
      <c r="C133" s="46" t="s">
        <v>864</v>
      </c>
      <c r="D133" s="35"/>
      <c r="E133" s="47" t="s">
        <v>192</v>
      </c>
      <c r="F133" s="37">
        <f t="shared" ref="F133:F134" si="14">F134</f>
        <v>20.8</v>
      </c>
      <c r="G133" s="81"/>
      <c r="H133" s="81"/>
      <c r="I133" s="81"/>
    </row>
    <row r="134" spans="1:9" s="23" customFormat="1" ht="15.75">
      <c r="A134" s="32"/>
      <c r="B134" s="42"/>
      <c r="C134" s="46" t="s">
        <v>865</v>
      </c>
      <c r="D134" s="35"/>
      <c r="E134" s="50" t="s">
        <v>129</v>
      </c>
      <c r="F134" s="37">
        <f t="shared" si="14"/>
        <v>20.8</v>
      </c>
      <c r="G134" s="81"/>
      <c r="H134" s="81"/>
      <c r="I134" s="81"/>
    </row>
    <row r="135" spans="1:9" s="23" customFormat="1" ht="14.25" customHeight="1">
      <c r="A135" s="32"/>
      <c r="B135" s="48"/>
      <c r="C135" s="34"/>
      <c r="D135" s="35" t="s">
        <v>506</v>
      </c>
      <c r="E135" s="47" t="s">
        <v>508</v>
      </c>
      <c r="F135" s="37">
        <v>20.8</v>
      </c>
      <c r="G135" s="81"/>
      <c r="H135" s="81"/>
      <c r="I135" s="81"/>
    </row>
    <row r="136" spans="1:9" s="23" customFormat="1" ht="30">
      <c r="A136" s="32"/>
      <c r="B136" s="48"/>
      <c r="C136" s="46" t="s">
        <v>867</v>
      </c>
      <c r="D136" s="35"/>
      <c r="E136" s="47" t="s">
        <v>868</v>
      </c>
      <c r="F136" s="37">
        <f t="shared" ref="F136:F137" si="15">F137</f>
        <v>461.9</v>
      </c>
      <c r="G136" s="81"/>
      <c r="H136" s="81"/>
      <c r="I136" s="81"/>
    </row>
    <row r="137" spans="1:9" s="23" customFormat="1" ht="30">
      <c r="A137" s="32"/>
      <c r="B137" s="42"/>
      <c r="C137" s="46" t="s">
        <v>869</v>
      </c>
      <c r="D137" s="35"/>
      <c r="E137" s="50" t="s">
        <v>866</v>
      </c>
      <c r="F137" s="37">
        <f t="shared" si="15"/>
        <v>461.9</v>
      </c>
      <c r="G137" s="81"/>
      <c r="H137" s="81"/>
      <c r="I137" s="81"/>
    </row>
    <row r="138" spans="1:9" s="23" customFormat="1" ht="14.25" customHeight="1">
      <c r="A138" s="32"/>
      <c r="B138" s="48"/>
      <c r="C138" s="34"/>
      <c r="D138" s="35" t="s">
        <v>512</v>
      </c>
      <c r="E138" s="47" t="s">
        <v>513</v>
      </c>
      <c r="F138" s="37">
        <v>461.9</v>
      </c>
      <c r="G138" s="81"/>
      <c r="H138" s="81"/>
      <c r="I138" s="81"/>
    </row>
    <row r="139" spans="1:9" s="23" customFormat="1" ht="15.75" customHeight="1">
      <c r="A139" s="52"/>
      <c r="B139" s="33" t="s">
        <v>781</v>
      </c>
      <c r="C139" s="34"/>
      <c r="D139" s="35"/>
      <c r="E139" s="47" t="s">
        <v>782</v>
      </c>
      <c r="F139" s="37">
        <f>F140+F146</f>
        <v>43129.2</v>
      </c>
      <c r="G139" s="81"/>
      <c r="H139" s="81"/>
      <c r="I139" s="81"/>
    </row>
    <row r="140" spans="1:9" s="23" customFormat="1" ht="15.75" customHeight="1">
      <c r="A140" s="52"/>
      <c r="B140" s="33" t="s">
        <v>198</v>
      </c>
      <c r="C140" s="34"/>
      <c r="D140" s="35"/>
      <c r="E140" s="47" t="s">
        <v>531</v>
      </c>
      <c r="F140" s="37">
        <f>F141</f>
        <v>7.9</v>
      </c>
      <c r="G140" s="81"/>
      <c r="H140" s="81"/>
      <c r="I140" s="81"/>
    </row>
    <row r="141" spans="1:9" s="23" customFormat="1" ht="31.5" customHeight="1">
      <c r="A141" s="32"/>
      <c r="B141" s="48"/>
      <c r="C141" s="43" t="s">
        <v>870</v>
      </c>
      <c r="D141" s="34"/>
      <c r="E141" s="44" t="s">
        <v>200</v>
      </c>
      <c r="F141" s="37">
        <f t="shared" ref="F141:F142" si="16">F142</f>
        <v>7.9</v>
      </c>
      <c r="G141" s="81"/>
      <c r="H141" s="81"/>
      <c r="I141" s="81"/>
    </row>
    <row r="142" spans="1:9" s="23" customFormat="1" ht="18.75" customHeight="1">
      <c r="A142" s="32"/>
      <c r="B142" s="48"/>
      <c r="C142" s="46" t="s">
        <v>871</v>
      </c>
      <c r="D142" s="33"/>
      <c r="E142" s="68" t="s">
        <v>202</v>
      </c>
      <c r="F142" s="37">
        <f t="shared" si="16"/>
        <v>7.9</v>
      </c>
      <c r="G142" s="81"/>
      <c r="H142" s="81"/>
      <c r="I142" s="81"/>
    </row>
    <row r="143" spans="1:9" s="23" customFormat="1" ht="30">
      <c r="A143" s="32"/>
      <c r="B143" s="48"/>
      <c r="C143" s="46" t="s">
        <v>872</v>
      </c>
      <c r="D143" s="35"/>
      <c r="E143" s="47" t="s">
        <v>208</v>
      </c>
      <c r="F143" s="37">
        <f>F144</f>
        <v>7.9</v>
      </c>
      <c r="G143" s="81"/>
      <c r="H143" s="81"/>
      <c r="I143" s="81"/>
    </row>
    <row r="144" spans="1:9" s="23" customFormat="1" ht="30">
      <c r="A144" s="32"/>
      <c r="B144" s="48"/>
      <c r="C144" s="46" t="s">
        <v>873</v>
      </c>
      <c r="D144" s="35"/>
      <c r="E144" s="47" t="s">
        <v>210</v>
      </c>
      <c r="F144" s="37">
        <f>F145</f>
        <v>7.9</v>
      </c>
      <c r="G144" s="81"/>
      <c r="H144" s="81"/>
      <c r="I144" s="81"/>
    </row>
    <row r="145" spans="1:9" s="23" customFormat="1" ht="18" customHeight="1">
      <c r="A145" s="32"/>
      <c r="B145" s="48"/>
      <c r="C145" s="33"/>
      <c r="D145" s="35" t="s">
        <v>506</v>
      </c>
      <c r="E145" s="47" t="s">
        <v>508</v>
      </c>
      <c r="F145" s="37">
        <v>7.9</v>
      </c>
      <c r="G145" s="81"/>
      <c r="H145" s="81"/>
      <c r="I145" s="81"/>
    </row>
    <row r="146" spans="1:9" s="23" customFormat="1" ht="15.75" customHeight="1">
      <c r="A146" s="52"/>
      <c r="B146" s="33" t="s">
        <v>223</v>
      </c>
      <c r="C146" s="34"/>
      <c r="D146" s="35"/>
      <c r="E146" s="47" t="s">
        <v>534</v>
      </c>
      <c r="F146" s="37">
        <f>F147+F160</f>
        <v>43121.299999999996</v>
      </c>
      <c r="G146" s="81"/>
      <c r="H146" s="81"/>
      <c r="I146" s="81"/>
    </row>
    <row r="147" spans="1:9" s="23" customFormat="1" ht="31.5" customHeight="1">
      <c r="A147" s="32"/>
      <c r="B147" s="48"/>
      <c r="C147" s="43" t="s">
        <v>870</v>
      </c>
      <c r="D147" s="34"/>
      <c r="E147" s="44" t="s">
        <v>200</v>
      </c>
      <c r="F147" s="37">
        <f>F148</f>
        <v>42669.599999999999</v>
      </c>
      <c r="G147" s="81"/>
      <c r="H147" s="81"/>
      <c r="I147" s="81"/>
    </row>
    <row r="148" spans="1:9" s="23" customFormat="1" ht="18.75" customHeight="1">
      <c r="A148" s="32"/>
      <c r="B148" s="48"/>
      <c r="C148" s="46" t="s">
        <v>874</v>
      </c>
      <c r="D148" s="33"/>
      <c r="E148" s="68" t="s">
        <v>225</v>
      </c>
      <c r="F148" s="37">
        <f>F157+F149</f>
        <v>42669.599999999999</v>
      </c>
      <c r="G148" s="81"/>
      <c r="H148" s="81"/>
      <c r="I148" s="81"/>
    </row>
    <row r="149" spans="1:9" s="23" customFormat="1" ht="30">
      <c r="A149" s="32"/>
      <c r="B149" s="48"/>
      <c r="C149" s="46" t="s">
        <v>875</v>
      </c>
      <c r="D149" s="35"/>
      <c r="E149" s="47" t="s">
        <v>227</v>
      </c>
      <c r="F149" s="37">
        <f>F153+F150+F155</f>
        <v>42407.6</v>
      </c>
      <c r="G149" s="81"/>
      <c r="H149" s="81"/>
      <c r="I149" s="81"/>
    </row>
    <row r="150" spans="1:9" s="23" customFormat="1" ht="15.75">
      <c r="A150" s="32"/>
      <c r="B150" s="48"/>
      <c r="C150" s="46" t="s">
        <v>876</v>
      </c>
      <c r="D150" s="35"/>
      <c r="E150" s="47" t="s">
        <v>231</v>
      </c>
      <c r="F150" s="37">
        <f>F151+F152</f>
        <v>4649.8999999999996</v>
      </c>
      <c r="G150" s="81"/>
      <c r="H150" s="81"/>
      <c r="I150" s="81"/>
    </row>
    <row r="151" spans="1:9" s="23" customFormat="1" ht="18" customHeight="1">
      <c r="A151" s="32"/>
      <c r="B151" s="48"/>
      <c r="C151" s="34"/>
      <c r="D151" s="35" t="s">
        <v>506</v>
      </c>
      <c r="E151" s="47" t="s">
        <v>508</v>
      </c>
      <c r="F151" s="37">
        <v>3913.2</v>
      </c>
      <c r="G151" s="81"/>
      <c r="H151" s="81"/>
      <c r="I151" s="81"/>
    </row>
    <row r="152" spans="1:9" s="23" customFormat="1" ht="18" customHeight="1">
      <c r="A152" s="32"/>
      <c r="B152" s="48"/>
      <c r="C152" s="33"/>
      <c r="D152" s="35" t="s">
        <v>512</v>
      </c>
      <c r="E152" s="47" t="s">
        <v>513</v>
      </c>
      <c r="F152" s="37">
        <v>736.7</v>
      </c>
      <c r="G152" s="81"/>
      <c r="H152" s="81"/>
      <c r="I152" s="81"/>
    </row>
    <row r="153" spans="1:9" s="23" customFormat="1" ht="15.75">
      <c r="A153" s="32"/>
      <c r="B153" s="48"/>
      <c r="C153" s="46" t="s">
        <v>877</v>
      </c>
      <c r="D153" s="35"/>
      <c r="E153" s="66" t="s">
        <v>235</v>
      </c>
      <c r="F153" s="37">
        <f>F154</f>
        <v>3333.3</v>
      </c>
      <c r="G153" s="81"/>
      <c r="H153" s="81"/>
      <c r="I153" s="81"/>
    </row>
    <row r="154" spans="1:9" s="23" customFormat="1" ht="18" customHeight="1">
      <c r="A154" s="32"/>
      <c r="B154" s="48"/>
      <c r="C154" s="33"/>
      <c r="D154" s="35" t="s">
        <v>532</v>
      </c>
      <c r="E154" s="47" t="s">
        <v>533</v>
      </c>
      <c r="F154" s="37">
        <v>3333.3</v>
      </c>
      <c r="G154" s="81"/>
      <c r="H154" s="81"/>
      <c r="I154" s="81"/>
    </row>
    <row r="155" spans="1:9" s="23" customFormat="1" ht="30">
      <c r="A155" s="32"/>
      <c r="B155" s="48"/>
      <c r="C155" s="46" t="s">
        <v>878</v>
      </c>
      <c r="D155" s="35"/>
      <c r="E155" s="66" t="s">
        <v>243</v>
      </c>
      <c r="F155" s="37">
        <f>F156</f>
        <v>34424.400000000001</v>
      </c>
      <c r="G155" s="81"/>
      <c r="H155" s="81"/>
      <c r="I155" s="81"/>
    </row>
    <row r="156" spans="1:9" s="23" customFormat="1" ht="18" customHeight="1">
      <c r="A156" s="32"/>
      <c r="B156" s="48"/>
      <c r="C156" s="33"/>
      <c r="D156" s="35" t="s">
        <v>512</v>
      </c>
      <c r="E156" s="47" t="s">
        <v>513</v>
      </c>
      <c r="F156" s="37">
        <v>34424.400000000001</v>
      </c>
      <c r="G156" s="81"/>
      <c r="H156" s="81"/>
      <c r="I156" s="81"/>
    </row>
    <row r="157" spans="1:9" s="23" customFormat="1" ht="45">
      <c r="A157" s="32"/>
      <c r="B157" s="48"/>
      <c r="C157" s="46" t="s">
        <v>879</v>
      </c>
      <c r="D157" s="35"/>
      <c r="E157" s="47" t="s">
        <v>245</v>
      </c>
      <c r="F157" s="37">
        <f t="shared" ref="F157:F158" si="17">F158</f>
        <v>262</v>
      </c>
      <c r="G157" s="81"/>
      <c r="H157" s="81"/>
      <c r="I157" s="81"/>
    </row>
    <row r="158" spans="1:9" s="23" customFormat="1" ht="30">
      <c r="A158" s="32"/>
      <c r="B158" s="48"/>
      <c r="C158" s="46" t="s">
        <v>880</v>
      </c>
      <c r="D158" s="35"/>
      <c r="E158" s="66" t="s">
        <v>247</v>
      </c>
      <c r="F158" s="37">
        <f t="shared" si="17"/>
        <v>262</v>
      </c>
      <c r="G158" s="81"/>
      <c r="H158" s="81"/>
      <c r="I158" s="81"/>
    </row>
    <row r="159" spans="1:9" s="23" customFormat="1" ht="18" customHeight="1">
      <c r="A159" s="32"/>
      <c r="B159" s="48"/>
      <c r="C159" s="33"/>
      <c r="D159" s="35" t="s">
        <v>506</v>
      </c>
      <c r="E159" s="47" t="s">
        <v>508</v>
      </c>
      <c r="F159" s="37">
        <v>262</v>
      </c>
      <c r="G159" s="81"/>
      <c r="H159" s="81"/>
      <c r="I159" s="81"/>
    </row>
    <row r="160" spans="1:9" s="23" customFormat="1" ht="28.5">
      <c r="A160" s="32"/>
      <c r="B160" s="48"/>
      <c r="C160" s="43" t="s">
        <v>881</v>
      </c>
      <c r="D160" s="34"/>
      <c r="E160" s="44" t="s">
        <v>56</v>
      </c>
      <c r="F160" s="37">
        <f t="shared" ref="F160:F163" si="18">F161</f>
        <v>451.7</v>
      </c>
      <c r="G160" s="81"/>
      <c r="H160" s="81"/>
      <c r="I160" s="81"/>
    </row>
    <row r="161" spans="1:9" s="23" customFormat="1" ht="30">
      <c r="A161" s="52"/>
      <c r="B161" s="42"/>
      <c r="C161" s="46" t="s">
        <v>882</v>
      </c>
      <c r="D161" s="33"/>
      <c r="E161" s="68" t="s">
        <v>68</v>
      </c>
      <c r="F161" s="37">
        <f t="shared" si="18"/>
        <v>451.7</v>
      </c>
      <c r="G161" s="81"/>
      <c r="H161" s="81"/>
      <c r="I161" s="81"/>
    </row>
    <row r="162" spans="1:9" s="23" customFormat="1" ht="32.25" customHeight="1">
      <c r="A162" s="52"/>
      <c r="B162" s="42"/>
      <c r="C162" s="46" t="s">
        <v>883</v>
      </c>
      <c r="D162" s="35"/>
      <c r="E162" s="47" t="s">
        <v>249</v>
      </c>
      <c r="F162" s="37">
        <f t="shared" si="18"/>
        <v>451.7</v>
      </c>
      <c r="G162" s="81"/>
      <c r="H162" s="81"/>
      <c r="I162" s="81"/>
    </row>
    <row r="163" spans="1:9" s="23" customFormat="1" ht="18" customHeight="1">
      <c r="A163" s="32"/>
      <c r="B163" s="48"/>
      <c r="C163" s="46" t="s">
        <v>884</v>
      </c>
      <c r="D163" s="35"/>
      <c r="E163" s="47" t="s">
        <v>251</v>
      </c>
      <c r="F163" s="37">
        <f t="shared" si="18"/>
        <v>451.7</v>
      </c>
      <c r="G163" s="81"/>
      <c r="H163" s="81"/>
      <c r="I163" s="81"/>
    </row>
    <row r="164" spans="1:9" s="23" customFormat="1" ht="18" customHeight="1">
      <c r="A164" s="52"/>
      <c r="B164" s="48"/>
      <c r="C164" s="33"/>
      <c r="D164" s="35" t="s">
        <v>512</v>
      </c>
      <c r="E164" s="47" t="s">
        <v>513</v>
      </c>
      <c r="F164" s="37">
        <v>451.7</v>
      </c>
      <c r="G164" s="81"/>
      <c r="H164" s="81"/>
      <c r="I164" s="81"/>
    </row>
    <row r="165" spans="1:9" s="23" customFormat="1" ht="15.75">
      <c r="A165" s="32"/>
      <c r="B165" s="34">
        <v>1000</v>
      </c>
      <c r="C165" s="34"/>
      <c r="D165" s="35"/>
      <c r="E165" s="47" t="s">
        <v>790</v>
      </c>
      <c r="F165" s="69">
        <f>F166+F170</f>
        <v>2900.1</v>
      </c>
      <c r="G165" s="81"/>
      <c r="H165" s="81"/>
      <c r="I165" s="81"/>
    </row>
    <row r="166" spans="1:9" s="23" customFormat="1" ht="15.75">
      <c r="A166" s="32"/>
      <c r="B166" s="34">
        <v>1001</v>
      </c>
      <c r="C166" s="34"/>
      <c r="D166" s="35"/>
      <c r="E166" s="47" t="s">
        <v>548</v>
      </c>
      <c r="F166" s="69">
        <f t="shared" ref="F166:F168" si="19">F167</f>
        <v>2886.1</v>
      </c>
      <c r="G166" s="81"/>
      <c r="H166" s="81"/>
      <c r="I166" s="81"/>
    </row>
    <row r="167" spans="1:9" s="23" customFormat="1" ht="28.5">
      <c r="A167" s="52"/>
      <c r="B167" s="55"/>
      <c r="C167" s="43" t="s">
        <v>811</v>
      </c>
      <c r="D167" s="34"/>
      <c r="E167" s="57" t="s">
        <v>812</v>
      </c>
      <c r="F167" s="59">
        <f t="shared" si="19"/>
        <v>2886.1</v>
      </c>
      <c r="G167" s="81"/>
      <c r="H167" s="81"/>
      <c r="I167" s="81"/>
    </row>
    <row r="168" spans="1:9" s="23" customFormat="1" ht="30">
      <c r="A168" s="32"/>
      <c r="B168" s="48"/>
      <c r="C168" s="46" t="s">
        <v>885</v>
      </c>
      <c r="D168" s="35"/>
      <c r="E168" s="47" t="s">
        <v>420</v>
      </c>
      <c r="F168" s="45">
        <f t="shared" si="19"/>
        <v>2886.1</v>
      </c>
      <c r="G168" s="81"/>
      <c r="H168" s="81"/>
      <c r="I168" s="81"/>
    </row>
    <row r="169" spans="1:9" s="23" customFormat="1" ht="15.75">
      <c r="A169" s="32"/>
      <c r="B169" s="48"/>
      <c r="C169" s="34"/>
      <c r="D169" s="35" t="s">
        <v>507</v>
      </c>
      <c r="E169" s="50" t="s">
        <v>509</v>
      </c>
      <c r="F169" s="45">
        <v>2886.1</v>
      </c>
      <c r="G169" s="81"/>
      <c r="H169" s="81"/>
      <c r="I169" s="81"/>
    </row>
    <row r="170" spans="1:9" s="23" customFormat="1" ht="15.75">
      <c r="A170" s="32"/>
      <c r="B170" s="34">
        <v>1003</v>
      </c>
      <c r="C170" s="34"/>
      <c r="D170" s="35"/>
      <c r="E170" s="47" t="s">
        <v>549</v>
      </c>
      <c r="F170" s="69">
        <f>F171</f>
        <v>14</v>
      </c>
      <c r="G170" s="81"/>
      <c r="H170" s="81"/>
      <c r="I170" s="81"/>
    </row>
    <row r="171" spans="1:9" s="23" customFormat="1" ht="28.5">
      <c r="A171" s="52"/>
      <c r="B171" s="55"/>
      <c r="C171" s="43" t="s">
        <v>811</v>
      </c>
      <c r="D171" s="34"/>
      <c r="E171" s="57" t="s">
        <v>812</v>
      </c>
      <c r="F171" s="59">
        <f t="shared" ref="F171:F172" si="20">F172</f>
        <v>14</v>
      </c>
      <c r="G171" s="81"/>
      <c r="H171" s="81"/>
      <c r="I171" s="81"/>
    </row>
    <row r="172" spans="1:9" s="23" customFormat="1" ht="30">
      <c r="A172" s="32"/>
      <c r="B172" s="48"/>
      <c r="C172" s="46" t="s">
        <v>886</v>
      </c>
      <c r="D172" s="35"/>
      <c r="E172" s="47" t="s">
        <v>456</v>
      </c>
      <c r="F172" s="45">
        <f t="shared" si="20"/>
        <v>14</v>
      </c>
      <c r="G172" s="81"/>
      <c r="H172" s="81"/>
      <c r="I172" s="81"/>
    </row>
    <row r="173" spans="1:9" s="23" customFormat="1" ht="15.75">
      <c r="A173" s="32"/>
      <c r="B173" s="48"/>
      <c r="C173" s="34"/>
      <c r="D173" s="35" t="s">
        <v>507</v>
      </c>
      <c r="E173" s="50" t="s">
        <v>509</v>
      </c>
      <c r="F173" s="45">
        <v>14</v>
      </c>
      <c r="G173" s="81"/>
      <c r="H173" s="81"/>
      <c r="I173" s="81"/>
    </row>
    <row r="174" spans="1:9" s="23" customFormat="1" ht="15.75">
      <c r="A174" s="32"/>
      <c r="B174" s="34">
        <v>1100</v>
      </c>
      <c r="C174" s="29"/>
      <c r="D174" s="29"/>
      <c r="E174" s="36" t="s">
        <v>792</v>
      </c>
      <c r="F174" s="69">
        <f t="shared" ref="F174:F179" si="21">F175</f>
        <v>15576.2</v>
      </c>
      <c r="G174" s="81"/>
      <c r="H174" s="81"/>
      <c r="I174" s="81"/>
    </row>
    <row r="175" spans="1:9" s="23" customFormat="1" ht="15.75">
      <c r="A175" s="32"/>
      <c r="B175" s="38" t="s">
        <v>486</v>
      </c>
      <c r="C175" s="39"/>
      <c r="D175" s="39"/>
      <c r="E175" s="36" t="s">
        <v>555</v>
      </c>
      <c r="F175" s="69">
        <f t="shared" si="21"/>
        <v>15576.2</v>
      </c>
      <c r="G175" s="81"/>
      <c r="H175" s="81"/>
      <c r="I175" s="81"/>
    </row>
    <row r="176" spans="1:9" s="23" customFormat="1" ht="31.5" customHeight="1">
      <c r="A176" s="32"/>
      <c r="B176" s="34"/>
      <c r="C176" s="43" t="s">
        <v>887</v>
      </c>
      <c r="D176" s="70"/>
      <c r="E176" s="57" t="s">
        <v>462</v>
      </c>
      <c r="F176" s="37">
        <f t="shared" si="21"/>
        <v>15576.2</v>
      </c>
      <c r="G176" s="81"/>
      <c r="H176" s="81"/>
      <c r="I176" s="81"/>
    </row>
    <row r="177" spans="1:9" s="23" customFormat="1" ht="15.75">
      <c r="A177" s="32"/>
      <c r="B177" s="48"/>
      <c r="C177" s="46" t="s">
        <v>888</v>
      </c>
      <c r="D177" s="35"/>
      <c r="E177" s="71" t="s">
        <v>488</v>
      </c>
      <c r="F177" s="59">
        <f t="shared" si="21"/>
        <v>15576.2</v>
      </c>
      <c r="G177" s="81"/>
      <c r="H177" s="81"/>
      <c r="I177" s="81"/>
    </row>
    <row r="178" spans="1:9" s="23" customFormat="1" ht="17.25" customHeight="1">
      <c r="A178" s="32"/>
      <c r="B178" s="61"/>
      <c r="C178" s="46" t="s">
        <v>889</v>
      </c>
      <c r="D178" s="35"/>
      <c r="E178" s="71" t="s">
        <v>490</v>
      </c>
      <c r="F178" s="59">
        <f>F179</f>
        <v>15576.2</v>
      </c>
      <c r="G178" s="81"/>
      <c r="H178" s="81"/>
      <c r="I178" s="81"/>
    </row>
    <row r="179" spans="1:9" s="23" customFormat="1" ht="30">
      <c r="A179" s="32"/>
      <c r="B179" s="48"/>
      <c r="C179" s="46" t="s">
        <v>890</v>
      </c>
      <c r="D179" s="34"/>
      <c r="E179" s="50" t="s">
        <v>183</v>
      </c>
      <c r="F179" s="37">
        <f t="shared" si="21"/>
        <v>15576.2</v>
      </c>
      <c r="G179" s="81"/>
      <c r="H179" s="81"/>
      <c r="I179" s="81"/>
    </row>
    <row r="180" spans="1:9" s="23" customFormat="1" ht="30">
      <c r="A180" s="32"/>
      <c r="B180" s="48"/>
      <c r="C180" s="34"/>
      <c r="D180" s="35" t="s">
        <v>516</v>
      </c>
      <c r="E180" s="47" t="s">
        <v>517</v>
      </c>
      <c r="F180" s="37">
        <v>15576.2</v>
      </c>
      <c r="G180" s="81"/>
      <c r="H180" s="81"/>
      <c r="I180" s="81"/>
    </row>
    <row r="181" spans="1:9" s="23" customFormat="1" ht="17.25" customHeight="1">
      <c r="A181" s="72">
        <v>901</v>
      </c>
      <c r="B181" s="48"/>
      <c r="C181" s="29"/>
      <c r="D181" s="35"/>
      <c r="E181" s="30" t="s">
        <v>891</v>
      </c>
      <c r="F181" s="67">
        <f t="shared" ref="F181:F186" si="22">F182</f>
        <v>24346.1</v>
      </c>
      <c r="G181" s="81"/>
      <c r="H181" s="81"/>
      <c r="I181" s="81"/>
    </row>
    <row r="182" spans="1:9" s="23" customFormat="1" ht="18.75" customHeight="1">
      <c r="A182" s="72"/>
      <c r="B182" s="33" t="s">
        <v>499</v>
      </c>
      <c r="C182" s="29"/>
      <c r="D182" s="35"/>
      <c r="E182" s="36" t="s">
        <v>500</v>
      </c>
      <c r="F182" s="56">
        <f>F183+F191</f>
        <v>24346.1</v>
      </c>
      <c r="G182" s="81"/>
      <c r="H182" s="81"/>
      <c r="I182" s="81"/>
    </row>
    <row r="183" spans="1:9" s="23" customFormat="1" ht="30" customHeight="1">
      <c r="A183" s="72"/>
      <c r="B183" s="33" t="s">
        <v>36</v>
      </c>
      <c r="C183" s="29"/>
      <c r="D183" s="35"/>
      <c r="E183" s="36" t="s">
        <v>514</v>
      </c>
      <c r="F183" s="56">
        <f t="shared" si="22"/>
        <v>9973.5000000000018</v>
      </c>
      <c r="G183" s="81"/>
      <c r="H183" s="81"/>
      <c r="I183" s="81"/>
    </row>
    <row r="184" spans="1:9" s="23" customFormat="1" ht="28.5" customHeight="1">
      <c r="A184" s="52"/>
      <c r="B184" s="55"/>
      <c r="C184" s="43" t="s">
        <v>813</v>
      </c>
      <c r="D184" s="70"/>
      <c r="E184" s="44" t="s">
        <v>814</v>
      </c>
      <c r="F184" s="37">
        <f t="shared" si="22"/>
        <v>9973.5000000000018</v>
      </c>
      <c r="G184" s="81"/>
      <c r="H184" s="81"/>
      <c r="I184" s="81"/>
    </row>
    <row r="185" spans="1:9" s="23" customFormat="1" ht="15.75">
      <c r="A185" s="32"/>
      <c r="B185" s="48"/>
      <c r="C185" s="46" t="s">
        <v>892</v>
      </c>
      <c r="D185" s="35"/>
      <c r="E185" s="50" t="s">
        <v>40</v>
      </c>
      <c r="F185" s="37">
        <f t="shared" si="22"/>
        <v>9973.5000000000018</v>
      </c>
      <c r="G185" s="81"/>
      <c r="H185" s="81"/>
      <c r="I185" s="81"/>
    </row>
    <row r="186" spans="1:9" s="23" customFormat="1" ht="16.5" customHeight="1">
      <c r="A186" s="32"/>
      <c r="B186" s="48"/>
      <c r="C186" s="46" t="s">
        <v>893</v>
      </c>
      <c r="D186" s="35"/>
      <c r="E186" s="50" t="s">
        <v>42</v>
      </c>
      <c r="F186" s="37">
        <f t="shared" si="22"/>
        <v>9973.5000000000018</v>
      </c>
      <c r="G186" s="81"/>
      <c r="H186" s="81"/>
      <c r="I186" s="81"/>
    </row>
    <row r="187" spans="1:9" s="23" customFormat="1" ht="17.25" customHeight="1">
      <c r="A187" s="52"/>
      <c r="B187" s="54"/>
      <c r="C187" s="46" t="s">
        <v>894</v>
      </c>
      <c r="D187" s="34"/>
      <c r="E187" s="50" t="s">
        <v>9</v>
      </c>
      <c r="F187" s="37">
        <f>F188+F189+F190</f>
        <v>9973.5000000000018</v>
      </c>
      <c r="G187" s="81"/>
      <c r="H187" s="81"/>
      <c r="I187" s="81"/>
    </row>
    <row r="188" spans="1:9" s="23" customFormat="1" ht="47.25" customHeight="1">
      <c r="A188" s="32"/>
      <c r="B188" s="48"/>
      <c r="C188" s="38"/>
      <c r="D188" s="35" t="s">
        <v>502</v>
      </c>
      <c r="E188" s="47" t="s">
        <v>504</v>
      </c>
      <c r="F188" s="37">
        <v>9488.6</v>
      </c>
      <c r="G188" s="81"/>
      <c r="H188" s="81"/>
      <c r="I188" s="81"/>
    </row>
    <row r="189" spans="1:9" s="23" customFormat="1" ht="15" customHeight="1">
      <c r="A189" s="32"/>
      <c r="B189" s="48"/>
      <c r="C189" s="38"/>
      <c r="D189" s="35" t="s">
        <v>506</v>
      </c>
      <c r="E189" s="47" t="s">
        <v>508</v>
      </c>
      <c r="F189" s="37">
        <v>479.2</v>
      </c>
      <c r="G189" s="81"/>
      <c r="H189" s="81"/>
      <c r="I189" s="81"/>
    </row>
    <row r="190" spans="1:9" s="23" customFormat="1" ht="17.25" customHeight="1">
      <c r="A190" s="32"/>
      <c r="B190" s="48"/>
      <c r="C190" s="38"/>
      <c r="D190" s="35" t="s">
        <v>507</v>
      </c>
      <c r="E190" s="50" t="s">
        <v>509</v>
      </c>
      <c r="F190" s="37">
        <v>5.7</v>
      </c>
      <c r="G190" s="81"/>
      <c r="H190" s="81"/>
      <c r="I190" s="81"/>
    </row>
    <row r="191" spans="1:9" s="23" customFormat="1" ht="15.75" customHeight="1">
      <c r="A191" s="72"/>
      <c r="B191" s="33" t="s">
        <v>46</v>
      </c>
      <c r="C191" s="29"/>
      <c r="D191" s="35"/>
      <c r="E191" s="36" t="s">
        <v>895</v>
      </c>
      <c r="F191" s="56">
        <f t="shared" ref="F191:F193" si="23">F192</f>
        <v>14372.599999999999</v>
      </c>
      <c r="G191" s="81"/>
      <c r="H191" s="81"/>
      <c r="I191" s="81"/>
    </row>
    <row r="192" spans="1:9" s="23" customFormat="1" ht="28.5" customHeight="1">
      <c r="A192" s="52"/>
      <c r="B192" s="55"/>
      <c r="C192" s="43" t="s">
        <v>813</v>
      </c>
      <c r="D192" s="70"/>
      <c r="E192" s="44" t="s">
        <v>814</v>
      </c>
      <c r="F192" s="37">
        <f t="shared" si="23"/>
        <v>14372.599999999999</v>
      </c>
      <c r="G192" s="81"/>
      <c r="H192" s="81"/>
      <c r="I192" s="81"/>
    </row>
    <row r="193" spans="1:9" s="23" customFormat="1" ht="30">
      <c r="A193" s="32"/>
      <c r="B193" s="48"/>
      <c r="C193" s="46" t="s">
        <v>896</v>
      </c>
      <c r="D193" s="35"/>
      <c r="E193" s="50" t="s">
        <v>897</v>
      </c>
      <c r="F193" s="37">
        <f t="shared" si="23"/>
        <v>14372.599999999999</v>
      </c>
      <c r="G193" s="81"/>
      <c r="H193" s="81"/>
      <c r="I193" s="81"/>
    </row>
    <row r="194" spans="1:9" s="23" customFormat="1" ht="16.5" customHeight="1">
      <c r="A194" s="32"/>
      <c r="B194" s="48"/>
      <c r="C194" s="46" t="s">
        <v>898</v>
      </c>
      <c r="D194" s="35"/>
      <c r="E194" s="50" t="s">
        <v>101</v>
      </c>
      <c r="F194" s="37">
        <f>F195+F198</f>
        <v>14372.599999999999</v>
      </c>
      <c r="G194" s="81"/>
      <c r="H194" s="81"/>
      <c r="I194" s="81"/>
    </row>
    <row r="195" spans="1:9" s="23" customFormat="1" ht="17.25" customHeight="1">
      <c r="A195" s="52"/>
      <c r="B195" s="54"/>
      <c r="C195" s="46" t="s">
        <v>899</v>
      </c>
      <c r="D195" s="34"/>
      <c r="E195" s="50" t="s">
        <v>103</v>
      </c>
      <c r="F195" s="37">
        <f>F196+F197</f>
        <v>8239.2999999999993</v>
      </c>
      <c r="G195" s="81"/>
      <c r="H195" s="81"/>
      <c r="I195" s="81"/>
    </row>
    <row r="196" spans="1:9" s="23" customFormat="1" ht="47.25" customHeight="1">
      <c r="A196" s="32"/>
      <c r="B196" s="48"/>
      <c r="C196" s="38"/>
      <c r="D196" s="35" t="s">
        <v>502</v>
      </c>
      <c r="E196" s="47" t="s">
        <v>504</v>
      </c>
      <c r="F196" s="37">
        <v>7327.4</v>
      </c>
      <c r="G196" s="81"/>
      <c r="H196" s="81"/>
      <c r="I196" s="81"/>
    </row>
    <row r="197" spans="1:9" s="23" customFormat="1" ht="15" customHeight="1">
      <c r="A197" s="32"/>
      <c r="B197" s="48"/>
      <c r="C197" s="38"/>
      <c r="D197" s="35" t="s">
        <v>506</v>
      </c>
      <c r="E197" s="47" t="s">
        <v>508</v>
      </c>
      <c r="F197" s="37">
        <v>911.9</v>
      </c>
      <c r="G197" s="81"/>
      <c r="H197" s="81"/>
      <c r="I197" s="81"/>
    </row>
    <row r="198" spans="1:9" s="23" customFormat="1" ht="17.25" customHeight="1">
      <c r="A198" s="52"/>
      <c r="B198" s="54"/>
      <c r="C198" s="46" t="s">
        <v>900</v>
      </c>
      <c r="D198" s="35"/>
      <c r="E198" s="66" t="s">
        <v>105</v>
      </c>
      <c r="F198" s="37">
        <f>F199+F200</f>
        <v>6133.3</v>
      </c>
      <c r="G198" s="81"/>
      <c r="H198" s="81"/>
      <c r="I198" s="81"/>
    </row>
    <row r="199" spans="1:9" s="23" customFormat="1" ht="47.25" customHeight="1">
      <c r="A199" s="32"/>
      <c r="B199" s="48"/>
      <c r="C199" s="34"/>
      <c r="D199" s="35" t="s">
        <v>502</v>
      </c>
      <c r="E199" s="47" t="s">
        <v>504</v>
      </c>
      <c r="F199" s="37">
        <v>6130</v>
      </c>
      <c r="G199" s="81"/>
      <c r="H199" s="81"/>
      <c r="I199" s="81"/>
    </row>
    <row r="200" spans="1:9" s="23" customFormat="1" ht="15" customHeight="1">
      <c r="A200" s="32"/>
      <c r="B200" s="48"/>
      <c r="C200" s="38"/>
      <c r="D200" s="35" t="s">
        <v>506</v>
      </c>
      <c r="E200" s="47" t="s">
        <v>508</v>
      </c>
      <c r="F200" s="37">
        <v>3.3</v>
      </c>
      <c r="G200" s="81"/>
      <c r="H200" s="81"/>
      <c r="I200" s="81"/>
    </row>
    <row r="201" spans="1:9" s="41" customFormat="1" ht="30" customHeight="1">
      <c r="A201" s="72">
        <v>902</v>
      </c>
      <c r="B201" s="73"/>
      <c r="C201" s="29"/>
      <c r="D201" s="29"/>
      <c r="E201" s="30" t="s">
        <v>901</v>
      </c>
      <c r="F201" s="60">
        <f>F202+F261+F238+F284</f>
        <v>67639.100000000006</v>
      </c>
    </row>
    <row r="202" spans="1:9" s="41" customFormat="1" ht="18" customHeight="1">
      <c r="A202" s="28"/>
      <c r="B202" s="38" t="s">
        <v>499</v>
      </c>
      <c r="C202" s="39"/>
      <c r="D202" s="39"/>
      <c r="E202" s="36" t="s">
        <v>500</v>
      </c>
      <c r="F202" s="40">
        <f t="shared" ref="F202:F203" si="24">F203</f>
        <v>9985.4999999999982</v>
      </c>
    </row>
    <row r="203" spans="1:9" s="41" customFormat="1" ht="16.5" customHeight="1">
      <c r="A203" s="28"/>
      <c r="B203" s="38" t="s">
        <v>46</v>
      </c>
      <c r="C203" s="39"/>
      <c r="D203" s="39"/>
      <c r="E203" s="36" t="s">
        <v>895</v>
      </c>
      <c r="F203" s="40">
        <f t="shared" si="24"/>
        <v>9985.4999999999982</v>
      </c>
    </row>
    <row r="204" spans="1:9" s="23" customFormat="1" ht="28.5">
      <c r="A204" s="32"/>
      <c r="B204" s="48"/>
      <c r="C204" s="43" t="s">
        <v>881</v>
      </c>
      <c r="D204" s="34"/>
      <c r="E204" s="44" t="s">
        <v>56</v>
      </c>
      <c r="F204" s="37">
        <f>F205+F213+F221+F225</f>
        <v>9985.4999999999982</v>
      </c>
      <c r="G204" s="81"/>
      <c r="H204" s="81"/>
      <c r="I204" s="81"/>
    </row>
    <row r="205" spans="1:9" s="23" customFormat="1" ht="18" customHeight="1">
      <c r="A205" s="32"/>
      <c r="B205" s="48"/>
      <c r="C205" s="46" t="s">
        <v>902</v>
      </c>
      <c r="D205" s="35"/>
      <c r="E205" s="47" t="s">
        <v>58</v>
      </c>
      <c r="F205" s="37">
        <f>F206</f>
        <v>417.5</v>
      </c>
      <c r="G205" s="81"/>
      <c r="H205" s="81"/>
      <c r="I205" s="81"/>
    </row>
    <row r="206" spans="1:9" s="23" customFormat="1" ht="33.75" customHeight="1">
      <c r="A206" s="32"/>
      <c r="B206" s="48"/>
      <c r="C206" s="46" t="s">
        <v>903</v>
      </c>
      <c r="D206" s="33"/>
      <c r="E206" s="68" t="s">
        <v>60</v>
      </c>
      <c r="F206" s="37">
        <f>F207+F209+F211</f>
        <v>417.5</v>
      </c>
      <c r="G206" s="81"/>
      <c r="H206" s="81"/>
      <c r="I206" s="81"/>
    </row>
    <row r="207" spans="1:9" s="23" customFormat="1" ht="30">
      <c r="A207" s="32"/>
      <c r="B207" s="42"/>
      <c r="C207" s="34" t="s">
        <v>904</v>
      </c>
      <c r="D207" s="35"/>
      <c r="E207" s="50" t="s">
        <v>62</v>
      </c>
      <c r="F207" s="37">
        <f>F208</f>
        <v>142.5</v>
      </c>
      <c r="G207" s="81"/>
      <c r="H207" s="81"/>
      <c r="I207" s="81"/>
    </row>
    <row r="208" spans="1:9" s="23" customFormat="1" ht="17.25" customHeight="1">
      <c r="A208" s="32"/>
      <c r="B208" s="42"/>
      <c r="C208" s="34"/>
      <c r="D208" s="35" t="s">
        <v>506</v>
      </c>
      <c r="E208" s="47" t="s">
        <v>508</v>
      </c>
      <c r="F208" s="37">
        <v>142.5</v>
      </c>
      <c r="G208" s="81"/>
      <c r="H208" s="81"/>
      <c r="I208" s="81"/>
    </row>
    <row r="209" spans="1:9" s="23" customFormat="1" ht="17.25" customHeight="1">
      <c r="A209" s="32"/>
      <c r="B209" s="48"/>
      <c r="C209" s="34" t="s">
        <v>905</v>
      </c>
      <c r="D209" s="35"/>
      <c r="E209" s="50" t="s">
        <v>64</v>
      </c>
      <c r="F209" s="37">
        <f>F210</f>
        <v>154.9</v>
      </c>
      <c r="G209" s="81"/>
      <c r="H209" s="81"/>
      <c r="I209" s="81"/>
    </row>
    <row r="210" spans="1:9" s="23" customFormat="1" ht="20.25" customHeight="1">
      <c r="A210" s="32"/>
      <c r="B210" s="48"/>
      <c r="C210" s="34"/>
      <c r="D210" s="35" t="s">
        <v>506</v>
      </c>
      <c r="E210" s="47" t="s">
        <v>508</v>
      </c>
      <c r="F210" s="37">
        <v>154.9</v>
      </c>
      <c r="G210" s="81"/>
      <c r="H210" s="81"/>
      <c r="I210" s="81"/>
    </row>
    <row r="211" spans="1:9" s="23" customFormat="1" ht="15.75">
      <c r="A211" s="32"/>
      <c r="B211" s="48"/>
      <c r="C211" s="34" t="s">
        <v>906</v>
      </c>
      <c r="D211" s="35"/>
      <c r="E211" s="50" t="s">
        <v>66</v>
      </c>
      <c r="F211" s="37">
        <f>F212</f>
        <v>120.1</v>
      </c>
      <c r="G211" s="81"/>
      <c r="H211" s="81"/>
      <c r="I211" s="81"/>
    </row>
    <row r="212" spans="1:9" s="23" customFormat="1" ht="18" customHeight="1">
      <c r="A212" s="52"/>
      <c r="B212" s="48"/>
      <c r="C212" s="34"/>
      <c r="D212" s="35" t="s">
        <v>506</v>
      </c>
      <c r="E212" s="47" t="s">
        <v>508</v>
      </c>
      <c r="F212" s="37">
        <v>120.1</v>
      </c>
      <c r="G212" s="81"/>
      <c r="H212" s="81"/>
      <c r="I212" s="81"/>
    </row>
    <row r="213" spans="1:9" s="23" customFormat="1" ht="16.5" customHeight="1">
      <c r="A213" s="52"/>
      <c r="B213" s="42"/>
      <c r="C213" s="46" t="s">
        <v>882</v>
      </c>
      <c r="D213" s="33"/>
      <c r="E213" s="68" t="s">
        <v>68</v>
      </c>
      <c r="F213" s="37">
        <f>F214+F218</f>
        <v>1360.2</v>
      </c>
      <c r="G213" s="81"/>
      <c r="H213" s="81"/>
      <c r="I213" s="81"/>
    </row>
    <row r="214" spans="1:9" s="23" customFormat="1" ht="18.75" customHeight="1">
      <c r="A214" s="52"/>
      <c r="B214" s="42"/>
      <c r="C214" s="46" t="s">
        <v>907</v>
      </c>
      <c r="D214" s="35"/>
      <c r="E214" s="47" t="s">
        <v>70</v>
      </c>
      <c r="F214" s="37">
        <f>F215</f>
        <v>1218.8</v>
      </c>
      <c r="G214" s="81"/>
      <c r="H214" s="81"/>
      <c r="I214" s="81"/>
    </row>
    <row r="215" spans="1:9" s="23" customFormat="1" ht="19.5" customHeight="1">
      <c r="A215" s="52"/>
      <c r="B215" s="42"/>
      <c r="C215" s="46" t="s">
        <v>908</v>
      </c>
      <c r="D215" s="35"/>
      <c r="E215" s="47" t="s">
        <v>72</v>
      </c>
      <c r="F215" s="37">
        <f>F216+F217</f>
        <v>1218.8</v>
      </c>
      <c r="G215" s="81"/>
      <c r="H215" s="81"/>
      <c r="I215" s="81"/>
    </row>
    <row r="216" spans="1:9" s="23" customFormat="1" ht="18.75" customHeight="1">
      <c r="A216" s="32"/>
      <c r="B216" s="48"/>
      <c r="C216" s="33"/>
      <c r="D216" s="35" t="s">
        <v>506</v>
      </c>
      <c r="E216" s="47" t="s">
        <v>508</v>
      </c>
      <c r="F216" s="37">
        <v>1182.8</v>
      </c>
      <c r="G216" s="81"/>
      <c r="H216" s="81"/>
      <c r="I216" s="81"/>
    </row>
    <row r="217" spans="1:9" s="23" customFormat="1" ht="16.5" customHeight="1">
      <c r="A217" s="52"/>
      <c r="B217" s="48"/>
      <c r="C217" s="33"/>
      <c r="D217" s="35" t="s">
        <v>512</v>
      </c>
      <c r="E217" s="47" t="s">
        <v>513</v>
      </c>
      <c r="F217" s="37">
        <v>36</v>
      </c>
      <c r="G217" s="81"/>
      <c r="H217" s="81"/>
      <c r="I217" s="81"/>
    </row>
    <row r="218" spans="1:9" s="23" customFormat="1" ht="30">
      <c r="A218" s="52"/>
      <c r="B218" s="42"/>
      <c r="C218" s="46" t="s">
        <v>909</v>
      </c>
      <c r="D218" s="35"/>
      <c r="E218" s="47" t="s">
        <v>74</v>
      </c>
      <c r="F218" s="37">
        <f t="shared" ref="F218:F219" si="25">F219</f>
        <v>141.4</v>
      </c>
      <c r="G218" s="81"/>
      <c r="H218" s="81"/>
      <c r="I218" s="81"/>
    </row>
    <row r="219" spans="1:9" s="23" customFormat="1" ht="15.75">
      <c r="A219" s="52"/>
      <c r="B219" s="42"/>
      <c r="C219" s="46" t="s">
        <v>910</v>
      </c>
      <c r="D219" s="35"/>
      <c r="E219" s="47" t="s">
        <v>76</v>
      </c>
      <c r="F219" s="37">
        <f t="shared" si="25"/>
        <v>141.4</v>
      </c>
      <c r="G219" s="81"/>
      <c r="H219" s="81"/>
      <c r="I219" s="81"/>
    </row>
    <row r="220" spans="1:9" s="23" customFormat="1" ht="19.5" customHeight="1">
      <c r="A220" s="52"/>
      <c r="B220" s="42"/>
      <c r="C220" s="33"/>
      <c r="D220" s="35" t="s">
        <v>506</v>
      </c>
      <c r="E220" s="47" t="s">
        <v>508</v>
      </c>
      <c r="F220" s="37">
        <v>141.4</v>
      </c>
      <c r="G220" s="81"/>
      <c r="H220" s="81"/>
      <c r="I220" s="81"/>
    </row>
    <row r="221" spans="1:9" s="23" customFormat="1" ht="15.75">
      <c r="A221" s="52"/>
      <c r="B221" s="48"/>
      <c r="C221" s="46" t="s">
        <v>911</v>
      </c>
      <c r="D221" s="35"/>
      <c r="E221" s="47" t="s">
        <v>912</v>
      </c>
      <c r="F221" s="37">
        <f t="shared" ref="F221:F223" si="26">F222</f>
        <v>78.599999999999994</v>
      </c>
      <c r="G221" s="81"/>
      <c r="H221" s="81"/>
      <c r="I221" s="81"/>
    </row>
    <row r="222" spans="1:9" s="23" customFormat="1" ht="30">
      <c r="A222" s="32"/>
      <c r="B222" s="48"/>
      <c r="C222" s="46" t="s">
        <v>913</v>
      </c>
      <c r="D222" s="35"/>
      <c r="E222" s="47" t="s">
        <v>80</v>
      </c>
      <c r="F222" s="37">
        <f>F223</f>
        <v>78.599999999999994</v>
      </c>
      <c r="G222" s="81"/>
      <c r="H222" s="81"/>
      <c r="I222" s="81"/>
    </row>
    <row r="223" spans="1:9" s="23" customFormat="1" ht="30">
      <c r="A223" s="32"/>
      <c r="B223" s="48"/>
      <c r="C223" s="46" t="s">
        <v>914</v>
      </c>
      <c r="D223" s="35"/>
      <c r="E223" s="68" t="s">
        <v>915</v>
      </c>
      <c r="F223" s="37">
        <f t="shared" si="26"/>
        <v>78.599999999999994</v>
      </c>
      <c r="G223" s="81"/>
      <c r="H223" s="81"/>
      <c r="I223" s="81"/>
    </row>
    <row r="224" spans="1:9" s="23" customFormat="1" ht="16.5" customHeight="1">
      <c r="A224" s="52"/>
      <c r="B224" s="48"/>
      <c r="C224" s="33"/>
      <c r="D224" s="35" t="s">
        <v>512</v>
      </c>
      <c r="E224" s="47" t="s">
        <v>513</v>
      </c>
      <c r="F224" s="37">
        <v>78.599999999999994</v>
      </c>
      <c r="G224" s="81"/>
      <c r="H224" s="81"/>
      <c r="I224" s="81"/>
    </row>
    <row r="225" spans="1:9" s="23" customFormat="1" ht="15" customHeight="1">
      <c r="A225" s="52"/>
      <c r="B225" s="48"/>
      <c r="C225" s="46" t="s">
        <v>916</v>
      </c>
      <c r="D225" s="35"/>
      <c r="E225" s="50" t="s">
        <v>40</v>
      </c>
      <c r="F225" s="59">
        <f>F226</f>
        <v>8129.1999999999989</v>
      </c>
      <c r="G225" s="81"/>
      <c r="H225" s="81"/>
      <c r="I225" s="81"/>
    </row>
    <row r="226" spans="1:9" s="23" customFormat="1" ht="18" customHeight="1">
      <c r="A226" s="52"/>
      <c r="B226" s="48"/>
      <c r="C226" s="46" t="s">
        <v>917</v>
      </c>
      <c r="D226" s="35"/>
      <c r="E226" s="50" t="s">
        <v>42</v>
      </c>
      <c r="F226" s="59">
        <f>F227+F236+F231+F234</f>
        <v>8129.1999999999989</v>
      </c>
      <c r="G226" s="81"/>
      <c r="H226" s="81"/>
      <c r="I226" s="81"/>
    </row>
    <row r="227" spans="1:9" s="23" customFormat="1" ht="15.75">
      <c r="A227" s="32"/>
      <c r="B227" s="48"/>
      <c r="C227" s="46" t="s">
        <v>918</v>
      </c>
      <c r="D227" s="34"/>
      <c r="E227" s="50" t="s">
        <v>9</v>
      </c>
      <c r="F227" s="37">
        <f>F228+F229+F230</f>
        <v>8041.2999999999993</v>
      </c>
      <c r="G227" s="81"/>
      <c r="H227" s="81"/>
      <c r="I227" s="81"/>
    </row>
    <row r="228" spans="1:9" s="23" customFormat="1" ht="45">
      <c r="A228" s="32"/>
      <c r="B228" s="48"/>
      <c r="C228" s="34"/>
      <c r="D228" s="35" t="s">
        <v>502</v>
      </c>
      <c r="E228" s="47" t="s">
        <v>504</v>
      </c>
      <c r="F228" s="37">
        <v>6980.7</v>
      </c>
      <c r="G228" s="81"/>
      <c r="H228" s="81"/>
      <c r="I228" s="81"/>
    </row>
    <row r="229" spans="1:9" s="23" customFormat="1" ht="17.25" customHeight="1">
      <c r="A229" s="52"/>
      <c r="B229" s="74"/>
      <c r="C229" s="34"/>
      <c r="D229" s="35" t="s">
        <v>506</v>
      </c>
      <c r="E229" s="47" t="s">
        <v>508</v>
      </c>
      <c r="F229" s="37">
        <v>1039.5999999999999</v>
      </c>
      <c r="G229" s="81"/>
      <c r="H229" s="81"/>
      <c r="I229" s="81"/>
    </row>
    <row r="230" spans="1:9" s="23" customFormat="1" ht="17.25" customHeight="1">
      <c r="A230" s="52"/>
      <c r="B230" s="74"/>
      <c r="C230" s="34"/>
      <c r="D230" s="35" t="s">
        <v>507</v>
      </c>
      <c r="E230" s="47" t="s">
        <v>509</v>
      </c>
      <c r="F230" s="37">
        <v>21</v>
      </c>
      <c r="G230" s="81"/>
      <c r="H230" s="81"/>
      <c r="I230" s="81"/>
    </row>
    <row r="231" spans="1:9" s="23" customFormat="1" ht="45.75" customHeight="1">
      <c r="A231" s="32"/>
      <c r="B231" s="48"/>
      <c r="C231" s="46" t="s">
        <v>919</v>
      </c>
      <c r="D231" s="35"/>
      <c r="E231" s="51" t="s">
        <v>87</v>
      </c>
      <c r="F231" s="37">
        <f>F233+F232</f>
        <v>66.900000000000006</v>
      </c>
      <c r="G231" s="81"/>
      <c r="H231" s="81"/>
      <c r="I231" s="81"/>
    </row>
    <row r="232" spans="1:9" s="23" customFormat="1" ht="45">
      <c r="A232" s="32"/>
      <c r="B232" s="48"/>
      <c r="C232" s="34"/>
      <c r="D232" s="35" t="s">
        <v>502</v>
      </c>
      <c r="E232" s="47" t="s">
        <v>504</v>
      </c>
      <c r="F232" s="37">
        <v>42.9</v>
      </c>
      <c r="G232" s="81"/>
      <c r="H232" s="81"/>
      <c r="I232" s="81"/>
    </row>
    <row r="233" spans="1:9" s="23" customFormat="1" ht="19.5" customHeight="1">
      <c r="A233" s="52"/>
      <c r="B233" s="48"/>
      <c r="C233" s="33"/>
      <c r="D233" s="35" t="s">
        <v>506</v>
      </c>
      <c r="E233" s="47" t="s">
        <v>508</v>
      </c>
      <c r="F233" s="37">
        <v>24</v>
      </c>
      <c r="G233" s="81"/>
      <c r="H233" s="81"/>
      <c r="I233" s="81"/>
    </row>
    <row r="234" spans="1:9" s="23" customFormat="1" ht="31.5" customHeight="1">
      <c r="A234" s="52"/>
      <c r="B234" s="75"/>
      <c r="C234" s="46" t="s">
        <v>920</v>
      </c>
      <c r="D234" s="35"/>
      <c r="E234" s="51" t="s">
        <v>89</v>
      </c>
      <c r="F234" s="37">
        <f>F235</f>
        <v>20.6</v>
      </c>
      <c r="G234" s="81"/>
      <c r="H234" s="81"/>
      <c r="I234" s="81"/>
    </row>
    <row r="235" spans="1:9" s="23" customFormat="1" ht="49.5" customHeight="1">
      <c r="A235" s="52"/>
      <c r="B235" s="75"/>
      <c r="C235" s="34"/>
      <c r="D235" s="35" t="s">
        <v>502</v>
      </c>
      <c r="E235" s="47" t="s">
        <v>504</v>
      </c>
      <c r="F235" s="37">
        <v>20.6</v>
      </c>
      <c r="G235" s="81"/>
      <c r="H235" s="81"/>
      <c r="I235" s="81"/>
    </row>
    <row r="236" spans="1:9" s="23" customFormat="1" ht="45">
      <c r="A236" s="32"/>
      <c r="B236" s="48"/>
      <c r="C236" s="46" t="s">
        <v>921</v>
      </c>
      <c r="D236" s="33"/>
      <c r="E236" s="51" t="s">
        <v>91</v>
      </c>
      <c r="F236" s="37">
        <f>F237</f>
        <v>0.4</v>
      </c>
      <c r="G236" s="81"/>
      <c r="H236" s="81"/>
      <c r="I236" s="81"/>
    </row>
    <row r="237" spans="1:9" s="23" customFormat="1" ht="19.5" customHeight="1">
      <c r="A237" s="52"/>
      <c r="B237" s="48"/>
      <c r="C237" s="34"/>
      <c r="D237" s="35" t="s">
        <v>506</v>
      </c>
      <c r="E237" s="47" t="s">
        <v>508</v>
      </c>
      <c r="F237" s="37">
        <v>0.4</v>
      </c>
      <c r="G237" s="81"/>
      <c r="H237" s="81"/>
      <c r="I237" s="81"/>
    </row>
    <row r="238" spans="1:9" s="23" customFormat="1" ht="15.75" customHeight="1">
      <c r="A238" s="52"/>
      <c r="B238" s="33" t="s">
        <v>781</v>
      </c>
      <c r="C238" s="34"/>
      <c r="D238" s="35"/>
      <c r="E238" s="47" t="s">
        <v>782</v>
      </c>
      <c r="F238" s="37">
        <f>F239+F255</f>
        <v>39585.5</v>
      </c>
      <c r="G238" s="81"/>
      <c r="H238" s="81"/>
      <c r="I238" s="81"/>
    </row>
    <row r="239" spans="1:9" s="23" customFormat="1" ht="15.75" customHeight="1">
      <c r="A239" s="52"/>
      <c r="B239" s="33" t="s">
        <v>198</v>
      </c>
      <c r="C239" s="34"/>
      <c r="D239" s="35"/>
      <c r="E239" s="47" t="s">
        <v>531</v>
      </c>
      <c r="F239" s="37">
        <f>F240</f>
        <v>33083</v>
      </c>
      <c r="G239" s="81"/>
      <c r="H239" s="81"/>
      <c r="I239" s="81"/>
    </row>
    <row r="240" spans="1:9" s="23" customFormat="1" ht="28.5">
      <c r="A240" s="32"/>
      <c r="B240" s="48"/>
      <c r="C240" s="43" t="s">
        <v>881</v>
      </c>
      <c r="D240" s="34"/>
      <c r="E240" s="44" t="s">
        <v>56</v>
      </c>
      <c r="F240" s="37">
        <f>F245+F241</f>
        <v>33083</v>
      </c>
      <c r="G240" s="81"/>
      <c r="H240" s="81"/>
      <c r="I240" s="81"/>
    </row>
    <row r="241" spans="1:9" s="23" customFormat="1" ht="30">
      <c r="A241" s="52"/>
      <c r="B241" s="42"/>
      <c r="C241" s="46" t="s">
        <v>882</v>
      </c>
      <c r="D241" s="33"/>
      <c r="E241" s="68" t="s">
        <v>68</v>
      </c>
      <c r="F241" s="37">
        <f t="shared" ref="F241:F243" si="27">F242</f>
        <v>1934.7</v>
      </c>
      <c r="G241" s="81"/>
      <c r="H241" s="81"/>
      <c r="I241" s="81"/>
    </row>
    <row r="242" spans="1:9" s="23" customFormat="1" ht="18.75" customHeight="1">
      <c r="A242" s="52"/>
      <c r="B242" s="42"/>
      <c r="C242" s="46" t="s">
        <v>907</v>
      </c>
      <c r="D242" s="35"/>
      <c r="E242" s="47" t="s">
        <v>70</v>
      </c>
      <c r="F242" s="37">
        <f t="shared" si="27"/>
        <v>1934.7</v>
      </c>
      <c r="G242" s="81"/>
      <c r="H242" s="81"/>
      <c r="I242" s="81"/>
    </row>
    <row r="243" spans="1:9" s="23" customFormat="1" ht="30">
      <c r="A243" s="32"/>
      <c r="B243" s="48"/>
      <c r="C243" s="46" t="s">
        <v>922</v>
      </c>
      <c r="D243" s="35"/>
      <c r="E243" s="47" t="s">
        <v>214</v>
      </c>
      <c r="F243" s="37">
        <f t="shared" si="27"/>
        <v>1934.7</v>
      </c>
      <c r="G243" s="81"/>
      <c r="H243" s="81"/>
      <c r="I243" s="81"/>
    </row>
    <row r="244" spans="1:9" s="23" customFormat="1" ht="18" customHeight="1">
      <c r="A244" s="52"/>
      <c r="B244" s="48"/>
      <c r="C244" s="33"/>
      <c r="D244" s="35" t="s">
        <v>512</v>
      </c>
      <c r="E244" s="47" t="s">
        <v>513</v>
      </c>
      <c r="F244" s="37">
        <v>1934.7</v>
      </c>
      <c r="G244" s="81"/>
      <c r="H244" s="81"/>
      <c r="I244" s="81"/>
    </row>
    <row r="245" spans="1:9" s="23" customFormat="1" ht="29.25" customHeight="1">
      <c r="A245" s="52"/>
      <c r="B245" s="75"/>
      <c r="C245" s="46" t="s">
        <v>911</v>
      </c>
      <c r="D245" s="35"/>
      <c r="E245" s="47" t="s">
        <v>78</v>
      </c>
      <c r="F245" s="37">
        <f>F246</f>
        <v>31148.3</v>
      </c>
      <c r="G245" s="81"/>
      <c r="H245" s="81"/>
      <c r="I245" s="81"/>
    </row>
    <row r="246" spans="1:9" s="23" customFormat="1" ht="29.25" customHeight="1">
      <c r="A246" s="52"/>
      <c r="B246" s="75"/>
      <c r="C246" s="46" t="s">
        <v>923</v>
      </c>
      <c r="D246" s="35"/>
      <c r="E246" s="47" t="s">
        <v>216</v>
      </c>
      <c r="F246" s="37">
        <f>F247+F250+F253</f>
        <v>31148.3</v>
      </c>
      <c r="G246" s="81"/>
      <c r="H246" s="81"/>
      <c r="I246" s="81"/>
    </row>
    <row r="247" spans="1:9" s="23" customFormat="1" ht="33.75" customHeight="1">
      <c r="A247" s="52"/>
      <c r="B247" s="75"/>
      <c r="C247" s="46" t="s">
        <v>924</v>
      </c>
      <c r="D247" s="35"/>
      <c r="E247" s="76" t="s">
        <v>218</v>
      </c>
      <c r="F247" s="37">
        <f>F248+F249</f>
        <v>22643</v>
      </c>
      <c r="G247" s="81"/>
      <c r="H247" s="81"/>
      <c r="I247" s="81"/>
    </row>
    <row r="248" spans="1:9" s="23" customFormat="1" ht="17.25" customHeight="1">
      <c r="A248" s="52"/>
      <c r="B248" s="75"/>
      <c r="C248" s="34"/>
      <c r="D248" s="35" t="s">
        <v>532</v>
      </c>
      <c r="E248" s="47" t="s">
        <v>533</v>
      </c>
      <c r="F248" s="37">
        <v>10959.3</v>
      </c>
      <c r="G248" s="81"/>
      <c r="H248" s="81"/>
      <c r="I248" s="81"/>
    </row>
    <row r="249" spans="1:9" s="23" customFormat="1" ht="18" customHeight="1">
      <c r="A249" s="52"/>
      <c r="B249" s="48"/>
      <c r="C249" s="33"/>
      <c r="D249" s="35" t="s">
        <v>512</v>
      </c>
      <c r="E249" s="47" t="s">
        <v>513</v>
      </c>
      <c r="F249" s="37">
        <v>11683.7</v>
      </c>
      <c r="G249" s="81"/>
      <c r="H249" s="81"/>
      <c r="I249" s="81"/>
    </row>
    <row r="250" spans="1:9" s="23" customFormat="1" ht="17.25" customHeight="1">
      <c r="A250" s="52"/>
      <c r="B250" s="75"/>
      <c r="C250" s="46" t="s">
        <v>925</v>
      </c>
      <c r="D250" s="35"/>
      <c r="E250" s="76" t="s">
        <v>220</v>
      </c>
      <c r="F250" s="37">
        <f>F251+F252</f>
        <v>1969</v>
      </c>
      <c r="G250" s="81"/>
      <c r="H250" s="81"/>
      <c r="I250" s="81"/>
    </row>
    <row r="251" spans="1:9" s="23" customFormat="1" ht="17.25" customHeight="1">
      <c r="A251" s="52"/>
      <c r="B251" s="75"/>
      <c r="C251" s="34"/>
      <c r="D251" s="35" t="s">
        <v>532</v>
      </c>
      <c r="E251" s="47" t="s">
        <v>533</v>
      </c>
      <c r="F251" s="37">
        <v>576.79999999999995</v>
      </c>
      <c r="G251" s="81"/>
      <c r="H251" s="81"/>
      <c r="I251" s="81"/>
    </row>
    <row r="252" spans="1:9" s="23" customFormat="1" ht="18" customHeight="1">
      <c r="A252" s="52"/>
      <c r="B252" s="48"/>
      <c r="C252" s="33"/>
      <c r="D252" s="35" t="s">
        <v>512</v>
      </c>
      <c r="E252" s="47" t="s">
        <v>513</v>
      </c>
      <c r="F252" s="37">
        <v>1392.2</v>
      </c>
      <c r="G252" s="81"/>
      <c r="H252" s="81"/>
      <c r="I252" s="81"/>
    </row>
    <row r="253" spans="1:9" s="23" customFormat="1" ht="32.25" customHeight="1">
      <c r="A253" s="52"/>
      <c r="B253" s="75"/>
      <c r="C253" s="46" t="s">
        <v>926</v>
      </c>
      <c r="D253" s="35"/>
      <c r="E253" s="76" t="s">
        <v>222</v>
      </c>
      <c r="F253" s="37">
        <f>F254</f>
        <v>6536.3</v>
      </c>
      <c r="G253" s="81"/>
      <c r="H253" s="81"/>
      <c r="I253" s="81"/>
    </row>
    <row r="254" spans="1:9" s="23" customFormat="1" ht="17.25" customHeight="1">
      <c r="A254" s="52"/>
      <c r="B254" s="75"/>
      <c r="C254" s="34"/>
      <c r="D254" s="35" t="s">
        <v>512</v>
      </c>
      <c r="E254" s="47" t="s">
        <v>513</v>
      </c>
      <c r="F254" s="37">
        <v>6536.3</v>
      </c>
      <c r="G254" s="81"/>
      <c r="H254" s="81"/>
      <c r="I254" s="81"/>
    </row>
    <row r="255" spans="1:9" s="23" customFormat="1" ht="15.75" customHeight="1">
      <c r="A255" s="52"/>
      <c r="B255" s="33" t="s">
        <v>223</v>
      </c>
      <c r="C255" s="34"/>
      <c r="D255" s="35"/>
      <c r="E255" s="47" t="s">
        <v>534</v>
      </c>
      <c r="F255" s="37">
        <f>F256</f>
        <v>6502.5</v>
      </c>
      <c r="G255" s="81"/>
      <c r="H255" s="81"/>
      <c r="I255" s="81"/>
    </row>
    <row r="256" spans="1:9" s="23" customFormat="1" ht="28.5">
      <c r="A256" s="52"/>
      <c r="B256" s="42"/>
      <c r="C256" s="43" t="s">
        <v>870</v>
      </c>
      <c r="D256" s="34"/>
      <c r="E256" s="44" t="s">
        <v>200</v>
      </c>
      <c r="F256" s="37">
        <f t="shared" ref="F256:F259" si="28">F257</f>
        <v>6502.5</v>
      </c>
      <c r="G256" s="81"/>
      <c r="H256" s="81"/>
      <c r="I256" s="81"/>
    </row>
    <row r="257" spans="1:9" s="23" customFormat="1" ht="16.5" customHeight="1">
      <c r="A257" s="52"/>
      <c r="B257" s="42"/>
      <c r="C257" s="46" t="s">
        <v>874</v>
      </c>
      <c r="D257" s="33"/>
      <c r="E257" s="68" t="s">
        <v>225</v>
      </c>
      <c r="F257" s="37">
        <f t="shared" si="28"/>
        <v>6502.5</v>
      </c>
      <c r="G257" s="81"/>
      <c r="H257" s="81"/>
      <c r="I257" s="81"/>
    </row>
    <row r="258" spans="1:9" s="23" customFormat="1" ht="30">
      <c r="A258" s="52"/>
      <c r="B258" s="42"/>
      <c r="C258" s="46" t="s">
        <v>875</v>
      </c>
      <c r="D258" s="35"/>
      <c r="E258" s="47" t="s">
        <v>227</v>
      </c>
      <c r="F258" s="37">
        <f>F259</f>
        <v>6502.5</v>
      </c>
      <c r="G258" s="81"/>
      <c r="H258" s="81"/>
      <c r="I258" s="81"/>
    </row>
    <row r="259" spans="1:9" s="23" customFormat="1" ht="16.5" customHeight="1">
      <c r="A259" s="52"/>
      <c r="B259" s="42"/>
      <c r="C259" s="46" t="s">
        <v>927</v>
      </c>
      <c r="D259" s="35"/>
      <c r="E259" s="66" t="s">
        <v>136</v>
      </c>
      <c r="F259" s="37">
        <f t="shared" si="28"/>
        <v>6502.5</v>
      </c>
      <c r="G259" s="81"/>
      <c r="H259" s="81"/>
      <c r="I259" s="81"/>
    </row>
    <row r="260" spans="1:9" s="23" customFormat="1" ht="18.75" customHeight="1">
      <c r="A260" s="32"/>
      <c r="B260" s="48"/>
      <c r="C260" s="33"/>
      <c r="D260" s="35" t="s">
        <v>506</v>
      </c>
      <c r="E260" s="47" t="s">
        <v>508</v>
      </c>
      <c r="F260" s="37">
        <v>6502.5</v>
      </c>
      <c r="G260" s="81"/>
      <c r="H260" s="81"/>
      <c r="I260" s="81"/>
    </row>
    <row r="261" spans="1:9" s="23" customFormat="1" ht="15.75" customHeight="1">
      <c r="A261" s="52"/>
      <c r="B261" s="34">
        <v>1000</v>
      </c>
      <c r="C261" s="34"/>
      <c r="D261" s="35"/>
      <c r="E261" s="47" t="s">
        <v>790</v>
      </c>
      <c r="F261" s="37">
        <f>F262+F278</f>
        <v>17476</v>
      </c>
      <c r="G261" s="81"/>
      <c r="H261" s="81"/>
      <c r="I261" s="81"/>
    </row>
    <row r="262" spans="1:9" s="23" customFormat="1" ht="15.75" customHeight="1">
      <c r="A262" s="52"/>
      <c r="B262" s="34">
        <v>1003</v>
      </c>
      <c r="C262" s="34"/>
      <c r="D262" s="35"/>
      <c r="E262" s="47" t="s">
        <v>549</v>
      </c>
      <c r="F262" s="37">
        <f>F264</f>
        <v>8700.4</v>
      </c>
      <c r="G262" s="81"/>
      <c r="H262" s="81"/>
      <c r="I262" s="81"/>
    </row>
    <row r="263" spans="1:9" s="23" customFormat="1" ht="28.5">
      <c r="A263" s="32"/>
      <c r="B263" s="48"/>
      <c r="C263" s="43" t="s">
        <v>881</v>
      </c>
      <c r="D263" s="34"/>
      <c r="E263" s="44" t="s">
        <v>56</v>
      </c>
      <c r="F263" s="37">
        <f t="shared" ref="F263:F264" si="29">F264</f>
        <v>8700.4</v>
      </c>
      <c r="G263" s="81"/>
      <c r="H263" s="81"/>
      <c r="I263" s="81"/>
    </row>
    <row r="264" spans="1:9" s="23" customFormat="1" ht="29.25" customHeight="1">
      <c r="A264" s="52"/>
      <c r="B264" s="75"/>
      <c r="C264" s="46" t="s">
        <v>911</v>
      </c>
      <c r="D264" s="35"/>
      <c r="E264" s="47" t="s">
        <v>78</v>
      </c>
      <c r="F264" s="37">
        <f t="shared" si="29"/>
        <v>8700.4</v>
      </c>
      <c r="G264" s="81"/>
      <c r="H264" s="81"/>
      <c r="I264" s="81"/>
    </row>
    <row r="265" spans="1:9" s="23" customFormat="1" ht="32.25" customHeight="1">
      <c r="A265" s="52"/>
      <c r="B265" s="75"/>
      <c r="C265" s="46" t="s">
        <v>913</v>
      </c>
      <c r="D265" s="35"/>
      <c r="E265" s="47" t="s">
        <v>80</v>
      </c>
      <c r="F265" s="37">
        <f>F268+F272+F274+F266+F276+F270</f>
        <v>8700.4</v>
      </c>
      <c r="G265" s="81"/>
      <c r="H265" s="81"/>
      <c r="I265" s="81"/>
    </row>
    <row r="266" spans="1:9" s="23" customFormat="1" ht="16.5" customHeight="1">
      <c r="A266" s="52"/>
      <c r="B266" s="75"/>
      <c r="C266" s="46" t="s">
        <v>928</v>
      </c>
      <c r="D266" s="35"/>
      <c r="E266" s="68" t="s">
        <v>441</v>
      </c>
      <c r="F266" s="37">
        <f>F267</f>
        <v>988.7</v>
      </c>
      <c r="G266" s="81"/>
      <c r="H266" s="81"/>
      <c r="I266" s="81"/>
    </row>
    <row r="267" spans="1:9" s="23" customFormat="1" ht="17.25" customHeight="1">
      <c r="A267" s="52"/>
      <c r="B267" s="75"/>
      <c r="C267" s="33"/>
      <c r="D267" s="35" t="s">
        <v>507</v>
      </c>
      <c r="E267" s="47" t="s">
        <v>509</v>
      </c>
      <c r="F267" s="37">
        <v>988.7</v>
      </c>
      <c r="G267" s="81"/>
      <c r="H267" s="81"/>
      <c r="I267" s="81"/>
    </row>
    <row r="268" spans="1:9" s="23" customFormat="1" ht="31.5" customHeight="1">
      <c r="A268" s="52"/>
      <c r="B268" s="75"/>
      <c r="C268" s="46" t="s">
        <v>929</v>
      </c>
      <c r="D268" s="35"/>
      <c r="E268" s="51" t="s">
        <v>89</v>
      </c>
      <c r="F268" s="37">
        <f>F269</f>
        <v>2055.9</v>
      </c>
      <c r="G268" s="81"/>
      <c r="H268" s="81"/>
      <c r="I268" s="81"/>
    </row>
    <row r="269" spans="1:9" s="23" customFormat="1" ht="17.25" customHeight="1">
      <c r="A269" s="52"/>
      <c r="B269" s="75"/>
      <c r="C269" s="34"/>
      <c r="D269" s="35" t="s">
        <v>507</v>
      </c>
      <c r="E269" s="47" t="s">
        <v>509</v>
      </c>
      <c r="F269" s="37">
        <v>2055.9</v>
      </c>
      <c r="G269" s="81"/>
      <c r="H269" s="81"/>
      <c r="I269" s="81"/>
    </row>
    <row r="270" spans="1:9" s="23" customFormat="1" ht="31.5" customHeight="1">
      <c r="A270" s="52"/>
      <c r="B270" s="75"/>
      <c r="C270" s="46" t="s">
        <v>930</v>
      </c>
      <c r="D270" s="35"/>
      <c r="E270" s="66" t="s">
        <v>444</v>
      </c>
      <c r="F270" s="37">
        <f>F271</f>
        <v>1556.4</v>
      </c>
      <c r="G270" s="81"/>
      <c r="H270" s="81"/>
      <c r="I270" s="81"/>
    </row>
    <row r="271" spans="1:9" s="23" customFormat="1" ht="17.25" customHeight="1">
      <c r="A271" s="52"/>
      <c r="B271" s="75"/>
      <c r="C271" s="34"/>
      <c r="D271" s="35" t="s">
        <v>507</v>
      </c>
      <c r="E271" s="47" t="s">
        <v>509</v>
      </c>
      <c r="F271" s="37">
        <v>1556.4</v>
      </c>
      <c r="G271" s="81"/>
      <c r="H271" s="81"/>
      <c r="I271" s="81"/>
    </row>
    <row r="272" spans="1:9" s="23" customFormat="1" ht="31.5" customHeight="1">
      <c r="A272" s="52"/>
      <c r="B272" s="75"/>
      <c r="C272" s="46" t="s">
        <v>931</v>
      </c>
      <c r="D272" s="35"/>
      <c r="E272" s="66" t="s">
        <v>446</v>
      </c>
      <c r="F272" s="37">
        <f>F273</f>
        <v>729.1</v>
      </c>
      <c r="G272" s="81"/>
      <c r="H272" s="81"/>
      <c r="I272" s="81"/>
    </row>
    <row r="273" spans="1:9" s="23" customFormat="1" ht="17.25" customHeight="1">
      <c r="A273" s="52"/>
      <c r="B273" s="75"/>
      <c r="C273" s="34"/>
      <c r="D273" s="35" t="s">
        <v>507</v>
      </c>
      <c r="E273" s="47" t="s">
        <v>509</v>
      </c>
      <c r="F273" s="37">
        <v>729.1</v>
      </c>
      <c r="G273" s="81"/>
      <c r="H273" s="81"/>
      <c r="I273" s="81"/>
    </row>
    <row r="274" spans="1:9" s="23" customFormat="1" ht="31.5" customHeight="1">
      <c r="A274" s="52"/>
      <c r="B274" s="75"/>
      <c r="C274" s="46" t="s">
        <v>932</v>
      </c>
      <c r="D274" s="35"/>
      <c r="E274" s="66" t="s">
        <v>448</v>
      </c>
      <c r="F274" s="37">
        <f>F275</f>
        <v>1556.4</v>
      </c>
      <c r="G274" s="81"/>
      <c r="H274" s="81"/>
      <c r="I274" s="81"/>
    </row>
    <row r="275" spans="1:9" s="23" customFormat="1" ht="17.25" customHeight="1">
      <c r="A275" s="52"/>
      <c r="B275" s="75"/>
      <c r="C275" s="34"/>
      <c r="D275" s="35" t="s">
        <v>507</v>
      </c>
      <c r="E275" s="47" t="s">
        <v>509</v>
      </c>
      <c r="F275" s="37">
        <v>1556.4</v>
      </c>
      <c r="G275" s="81"/>
      <c r="H275" s="81"/>
      <c r="I275" s="81"/>
    </row>
    <row r="276" spans="1:9" s="23" customFormat="1" ht="47.25" customHeight="1">
      <c r="A276" s="52"/>
      <c r="B276" s="75"/>
      <c r="C276" s="46" t="s">
        <v>933</v>
      </c>
      <c r="D276" s="35"/>
      <c r="E276" s="76" t="s">
        <v>450</v>
      </c>
      <c r="F276" s="37">
        <f>F277</f>
        <v>1813.9</v>
      </c>
      <c r="G276" s="81"/>
      <c r="H276" s="81"/>
      <c r="I276" s="81"/>
    </row>
    <row r="277" spans="1:9" s="23" customFormat="1" ht="15.75">
      <c r="A277" s="52"/>
      <c r="B277" s="74"/>
      <c r="C277" s="34"/>
      <c r="D277" s="35" t="s">
        <v>507</v>
      </c>
      <c r="E277" s="47" t="s">
        <v>509</v>
      </c>
      <c r="F277" s="37">
        <v>1813.9</v>
      </c>
      <c r="G277" s="81"/>
      <c r="H277" s="81"/>
      <c r="I277" s="81"/>
    </row>
    <row r="278" spans="1:9" s="23" customFormat="1" ht="15.75">
      <c r="A278" s="32"/>
      <c r="B278" s="34">
        <v>1004</v>
      </c>
      <c r="C278" s="34"/>
      <c r="D278" s="35"/>
      <c r="E278" s="47" t="s">
        <v>551</v>
      </c>
      <c r="F278" s="69">
        <f t="shared" ref="F278:F280" si="30">F279</f>
        <v>8775.6</v>
      </c>
      <c r="G278" s="81"/>
      <c r="H278" s="81"/>
      <c r="I278" s="81"/>
    </row>
    <row r="279" spans="1:9" s="23" customFormat="1" ht="28.5">
      <c r="A279" s="32"/>
      <c r="B279" s="48"/>
      <c r="C279" s="43" t="s">
        <v>881</v>
      </c>
      <c r="D279" s="34"/>
      <c r="E279" s="44" t="s">
        <v>56</v>
      </c>
      <c r="F279" s="37">
        <f t="shared" si="30"/>
        <v>8775.6</v>
      </c>
      <c r="G279" s="81"/>
      <c r="H279" s="81"/>
      <c r="I279" s="81"/>
    </row>
    <row r="280" spans="1:9" s="23" customFormat="1" ht="29.25" customHeight="1">
      <c r="A280" s="52"/>
      <c r="B280" s="75"/>
      <c r="C280" s="46" t="s">
        <v>911</v>
      </c>
      <c r="D280" s="35"/>
      <c r="E280" s="47" t="s">
        <v>78</v>
      </c>
      <c r="F280" s="37">
        <f t="shared" si="30"/>
        <v>8775.6</v>
      </c>
      <c r="G280" s="81"/>
      <c r="H280" s="81"/>
      <c r="I280" s="81"/>
    </row>
    <row r="281" spans="1:9" s="23" customFormat="1" ht="30" customHeight="1">
      <c r="A281" s="52"/>
      <c r="B281" s="75"/>
      <c r="C281" s="46" t="s">
        <v>913</v>
      </c>
      <c r="D281" s="35"/>
      <c r="E281" s="47" t="s">
        <v>80</v>
      </c>
      <c r="F281" s="37">
        <f>F282</f>
        <v>8775.6</v>
      </c>
      <c r="G281" s="81"/>
      <c r="H281" s="81"/>
      <c r="I281" s="81"/>
    </row>
    <row r="282" spans="1:9" s="23" customFormat="1" ht="62.25" customHeight="1">
      <c r="A282" s="52"/>
      <c r="B282" s="75"/>
      <c r="C282" s="46" t="s">
        <v>934</v>
      </c>
      <c r="D282" s="35"/>
      <c r="E282" s="51" t="s">
        <v>459</v>
      </c>
      <c r="F282" s="37">
        <f>F283</f>
        <v>8775.6</v>
      </c>
      <c r="G282" s="81"/>
      <c r="H282" s="81"/>
      <c r="I282" s="81"/>
    </row>
    <row r="283" spans="1:9" s="23" customFormat="1" ht="15.75">
      <c r="A283" s="52"/>
      <c r="B283" s="74"/>
      <c r="C283" s="33"/>
      <c r="D283" s="35" t="s">
        <v>532</v>
      </c>
      <c r="E283" s="47" t="s">
        <v>533</v>
      </c>
      <c r="F283" s="37">
        <v>8775.6</v>
      </c>
      <c r="G283" s="81"/>
      <c r="H283" s="81"/>
      <c r="I283" s="81"/>
    </row>
    <row r="284" spans="1:9" s="23" customFormat="1" ht="15.75">
      <c r="A284" s="32"/>
      <c r="B284" s="34">
        <v>1100</v>
      </c>
      <c r="C284" s="29"/>
      <c r="D284" s="29"/>
      <c r="E284" s="36" t="s">
        <v>792</v>
      </c>
      <c r="F284" s="69">
        <f t="shared" ref="F284" si="31">F285</f>
        <v>592.1</v>
      </c>
      <c r="G284" s="81"/>
      <c r="H284" s="81"/>
      <c r="I284" s="81"/>
    </row>
    <row r="285" spans="1:9" s="23" customFormat="1" ht="15.75">
      <c r="A285" s="32"/>
      <c r="B285" s="38" t="s">
        <v>486</v>
      </c>
      <c r="C285" s="39"/>
      <c r="D285" s="39"/>
      <c r="E285" s="36" t="s">
        <v>555</v>
      </c>
      <c r="F285" s="69">
        <f>F286</f>
        <v>592.1</v>
      </c>
      <c r="G285" s="81"/>
      <c r="H285" s="81"/>
      <c r="I285" s="81"/>
    </row>
    <row r="286" spans="1:9" s="23" customFormat="1" ht="31.5" customHeight="1">
      <c r="A286" s="32"/>
      <c r="B286" s="34"/>
      <c r="C286" s="43" t="s">
        <v>887</v>
      </c>
      <c r="D286" s="70"/>
      <c r="E286" s="57" t="s">
        <v>462</v>
      </c>
      <c r="F286" s="37">
        <f t="shared" ref="F286:F287" si="32">F287</f>
        <v>592.1</v>
      </c>
      <c r="G286" s="81"/>
      <c r="H286" s="81"/>
      <c r="I286" s="81"/>
    </row>
    <row r="287" spans="1:9" s="23" customFormat="1" ht="15.75">
      <c r="A287" s="32"/>
      <c r="B287" s="48"/>
      <c r="C287" s="46" t="s">
        <v>888</v>
      </c>
      <c r="D287" s="35"/>
      <c r="E287" s="71" t="s">
        <v>488</v>
      </c>
      <c r="F287" s="59">
        <f t="shared" si="32"/>
        <v>592.1</v>
      </c>
      <c r="G287" s="81"/>
      <c r="H287" s="81"/>
      <c r="I287" s="81"/>
    </row>
    <row r="288" spans="1:9" s="23" customFormat="1" ht="17.25" customHeight="1">
      <c r="A288" s="32"/>
      <c r="B288" s="61"/>
      <c r="C288" s="46" t="s">
        <v>889</v>
      </c>
      <c r="D288" s="35"/>
      <c r="E288" s="71" t="s">
        <v>490</v>
      </c>
      <c r="F288" s="59">
        <f>F289</f>
        <v>592.1</v>
      </c>
      <c r="G288" s="81"/>
      <c r="H288" s="81"/>
      <c r="I288" s="81"/>
    </row>
    <row r="289" spans="1:9" s="23" customFormat="1" ht="15.75">
      <c r="A289" s="32"/>
      <c r="B289" s="48"/>
      <c r="C289" s="46" t="s">
        <v>935</v>
      </c>
      <c r="D289" s="34"/>
      <c r="E289" s="71" t="s">
        <v>136</v>
      </c>
      <c r="F289" s="37">
        <f>F290</f>
        <v>592.1</v>
      </c>
      <c r="G289" s="81"/>
      <c r="H289" s="81"/>
      <c r="I289" s="81"/>
    </row>
    <row r="290" spans="1:9" s="23" customFormat="1" ht="20.25" customHeight="1">
      <c r="A290" s="32"/>
      <c r="B290" s="48"/>
      <c r="C290" s="34"/>
      <c r="D290" s="35" t="s">
        <v>506</v>
      </c>
      <c r="E290" s="47" t="s">
        <v>508</v>
      </c>
      <c r="F290" s="37">
        <v>592.1</v>
      </c>
      <c r="G290" s="81"/>
      <c r="H290" s="81"/>
      <c r="I290" s="81"/>
    </row>
    <row r="291" spans="1:9" s="41" customFormat="1" ht="18.75" customHeight="1">
      <c r="A291" s="72">
        <v>903</v>
      </c>
      <c r="B291" s="29"/>
      <c r="C291" s="29"/>
      <c r="D291" s="29"/>
      <c r="E291" s="77" t="s">
        <v>936</v>
      </c>
      <c r="F291" s="31">
        <f>F292++F427+F456</f>
        <v>348541.19999999995</v>
      </c>
    </row>
    <row r="292" spans="1:9" s="23" customFormat="1" ht="16.5" customHeight="1">
      <c r="A292" s="28"/>
      <c r="B292" s="33" t="s">
        <v>783</v>
      </c>
      <c r="C292" s="29"/>
      <c r="D292" s="29"/>
      <c r="E292" s="36" t="s">
        <v>784</v>
      </c>
      <c r="F292" s="78">
        <f>F293+F326+F374+F397+F354</f>
        <v>322674.09999999998</v>
      </c>
      <c r="G292" s="81"/>
      <c r="H292" s="81"/>
      <c r="I292" s="81"/>
    </row>
    <row r="293" spans="1:9" s="23" customFormat="1" ht="16.5" customHeight="1">
      <c r="A293" s="28"/>
      <c r="B293" s="33" t="s">
        <v>297</v>
      </c>
      <c r="C293" s="29"/>
      <c r="D293" s="29"/>
      <c r="E293" s="36" t="s">
        <v>537</v>
      </c>
      <c r="F293" s="78">
        <f>F294+F319</f>
        <v>126660.49999999999</v>
      </c>
      <c r="G293" s="81"/>
      <c r="H293" s="81"/>
      <c r="I293" s="81"/>
    </row>
    <row r="294" spans="1:9" s="23" customFormat="1" ht="30.75" customHeight="1">
      <c r="A294" s="32"/>
      <c r="B294" s="34"/>
      <c r="C294" s="43" t="s">
        <v>937</v>
      </c>
      <c r="D294" s="70"/>
      <c r="E294" s="49" t="s">
        <v>299</v>
      </c>
      <c r="F294" s="56">
        <f>F295+F311+F307</f>
        <v>126427.99999999999</v>
      </c>
      <c r="G294" s="81"/>
      <c r="H294" s="81"/>
      <c r="I294" s="81"/>
    </row>
    <row r="295" spans="1:9" s="23" customFormat="1" ht="15.75">
      <c r="A295" s="32"/>
      <c r="B295" s="34"/>
      <c r="C295" s="46" t="s">
        <v>938</v>
      </c>
      <c r="D295" s="34"/>
      <c r="E295" s="68" t="s">
        <v>939</v>
      </c>
      <c r="F295" s="37">
        <f>F296+F301</f>
        <v>116980.9</v>
      </c>
      <c r="G295" s="81"/>
      <c r="H295" s="81"/>
      <c r="I295" s="81"/>
    </row>
    <row r="296" spans="1:9" s="23" customFormat="1" ht="30">
      <c r="A296" s="32"/>
      <c r="B296" s="34"/>
      <c r="C296" s="46" t="s">
        <v>940</v>
      </c>
      <c r="D296" s="34"/>
      <c r="E296" s="68" t="s">
        <v>303</v>
      </c>
      <c r="F296" s="37">
        <f>F297+F299</f>
        <v>106562.29999999999</v>
      </c>
      <c r="G296" s="81"/>
      <c r="H296" s="81"/>
      <c r="I296" s="81"/>
    </row>
    <row r="297" spans="1:9" s="23" customFormat="1" ht="30">
      <c r="A297" s="32"/>
      <c r="B297" s="34"/>
      <c r="C297" s="46" t="s">
        <v>941</v>
      </c>
      <c r="D297" s="34"/>
      <c r="E297" s="50" t="s">
        <v>183</v>
      </c>
      <c r="F297" s="37">
        <f>F298</f>
        <v>22554.9</v>
      </c>
      <c r="G297" s="81"/>
      <c r="H297" s="81"/>
      <c r="I297" s="81"/>
    </row>
    <row r="298" spans="1:9" s="23" customFormat="1" ht="30">
      <c r="A298" s="32"/>
      <c r="B298" s="34"/>
      <c r="C298" s="34"/>
      <c r="D298" s="35" t="s">
        <v>516</v>
      </c>
      <c r="E298" s="47" t="s">
        <v>517</v>
      </c>
      <c r="F298" s="37">
        <v>22554.9</v>
      </c>
      <c r="G298" s="81"/>
      <c r="H298" s="81"/>
      <c r="I298" s="81"/>
    </row>
    <row r="299" spans="1:9" s="23" customFormat="1" ht="31.5" customHeight="1">
      <c r="A299" s="32"/>
      <c r="B299" s="48"/>
      <c r="C299" s="46" t="s">
        <v>942</v>
      </c>
      <c r="D299" s="35"/>
      <c r="E299" s="51" t="s">
        <v>105</v>
      </c>
      <c r="F299" s="37">
        <f>F300</f>
        <v>84007.4</v>
      </c>
      <c r="G299" s="81"/>
      <c r="H299" s="81"/>
      <c r="I299" s="81"/>
    </row>
    <row r="300" spans="1:9" s="23" customFormat="1" ht="30">
      <c r="A300" s="32"/>
      <c r="B300" s="48"/>
      <c r="C300" s="34"/>
      <c r="D300" s="35" t="s">
        <v>516</v>
      </c>
      <c r="E300" s="47" t="s">
        <v>517</v>
      </c>
      <c r="F300" s="37">
        <v>84007.4</v>
      </c>
      <c r="G300" s="81"/>
      <c r="H300" s="81"/>
      <c r="I300" s="81"/>
    </row>
    <row r="301" spans="1:9" s="23" customFormat="1" ht="15.75">
      <c r="A301" s="32"/>
      <c r="B301" s="48"/>
      <c r="C301" s="46" t="s">
        <v>943</v>
      </c>
      <c r="D301" s="35"/>
      <c r="E301" s="47" t="s">
        <v>944</v>
      </c>
      <c r="F301" s="37">
        <f>F302</f>
        <v>10418.6</v>
      </c>
      <c r="G301" s="81"/>
      <c r="H301" s="81"/>
      <c r="I301" s="81"/>
    </row>
    <row r="302" spans="1:9" s="23" customFormat="1" ht="30">
      <c r="A302" s="32"/>
      <c r="B302" s="48"/>
      <c r="C302" s="46" t="s">
        <v>945</v>
      </c>
      <c r="D302" s="35"/>
      <c r="E302" s="50" t="s">
        <v>309</v>
      </c>
      <c r="F302" s="37">
        <f>F303+F305</f>
        <v>10418.6</v>
      </c>
      <c r="G302" s="81"/>
      <c r="H302" s="81"/>
      <c r="I302" s="81"/>
    </row>
    <row r="303" spans="1:9" s="23" customFormat="1" ht="30">
      <c r="A303" s="32"/>
      <c r="B303" s="48"/>
      <c r="C303" s="46" t="s">
        <v>946</v>
      </c>
      <c r="D303" s="35"/>
      <c r="E303" s="50" t="s">
        <v>183</v>
      </c>
      <c r="F303" s="37">
        <f>F304</f>
        <v>1590</v>
      </c>
      <c r="G303" s="81"/>
      <c r="H303" s="81"/>
      <c r="I303" s="81"/>
    </row>
    <row r="304" spans="1:9" s="23" customFormat="1" ht="30">
      <c r="A304" s="32"/>
      <c r="B304" s="48"/>
      <c r="C304" s="34"/>
      <c r="D304" s="35" t="s">
        <v>516</v>
      </c>
      <c r="E304" s="47" t="s">
        <v>517</v>
      </c>
      <c r="F304" s="37">
        <v>1590</v>
      </c>
      <c r="G304" s="81"/>
      <c r="H304" s="81"/>
      <c r="I304" s="81"/>
    </row>
    <row r="305" spans="1:9" s="23" customFormat="1" ht="31.5" customHeight="1">
      <c r="A305" s="32"/>
      <c r="B305" s="48"/>
      <c r="C305" s="46" t="s">
        <v>947</v>
      </c>
      <c r="D305" s="35"/>
      <c r="E305" s="51" t="s">
        <v>105</v>
      </c>
      <c r="F305" s="37">
        <f>F306</f>
        <v>8828.6</v>
      </c>
      <c r="G305" s="81"/>
      <c r="H305" s="81"/>
      <c r="I305" s="81"/>
    </row>
    <row r="306" spans="1:9" s="23" customFormat="1" ht="30">
      <c r="A306" s="32"/>
      <c r="B306" s="48"/>
      <c r="C306" s="34"/>
      <c r="D306" s="35" t="s">
        <v>516</v>
      </c>
      <c r="E306" s="47" t="s">
        <v>517</v>
      </c>
      <c r="F306" s="37">
        <v>8828.6</v>
      </c>
      <c r="G306" s="81"/>
      <c r="H306" s="81"/>
      <c r="I306" s="81"/>
    </row>
    <row r="307" spans="1:9" s="23" customFormat="1" ht="15.75">
      <c r="A307" s="32"/>
      <c r="B307" s="48"/>
      <c r="C307" s="46" t="s">
        <v>948</v>
      </c>
      <c r="D307" s="35"/>
      <c r="E307" s="47" t="s">
        <v>313</v>
      </c>
      <c r="F307" s="37">
        <f t="shared" ref="F307:F309" si="33">F308</f>
        <v>1580.9</v>
      </c>
      <c r="G307" s="81"/>
      <c r="H307" s="81"/>
      <c r="I307" s="81"/>
    </row>
    <row r="308" spans="1:9" s="23" customFormat="1" ht="30">
      <c r="A308" s="32"/>
      <c r="B308" s="48"/>
      <c r="C308" s="46" t="s">
        <v>949</v>
      </c>
      <c r="D308" s="35"/>
      <c r="E308" s="50" t="s">
        <v>315</v>
      </c>
      <c r="F308" s="37">
        <f t="shared" si="33"/>
        <v>1580.9</v>
      </c>
      <c r="G308" s="81"/>
      <c r="H308" s="81"/>
      <c r="I308" s="81"/>
    </row>
    <row r="309" spans="1:9" s="23" customFormat="1" ht="30">
      <c r="A309" s="32"/>
      <c r="B309" s="48"/>
      <c r="C309" s="46" t="s">
        <v>950</v>
      </c>
      <c r="D309" s="35"/>
      <c r="E309" s="51" t="s">
        <v>105</v>
      </c>
      <c r="F309" s="37">
        <f t="shared" si="33"/>
        <v>1580.9</v>
      </c>
      <c r="G309" s="81"/>
      <c r="H309" s="81"/>
      <c r="I309" s="81"/>
    </row>
    <row r="310" spans="1:9" s="23" customFormat="1" ht="29.25" customHeight="1">
      <c r="A310" s="32"/>
      <c r="B310" s="48"/>
      <c r="C310" s="34"/>
      <c r="D310" s="35" t="s">
        <v>516</v>
      </c>
      <c r="E310" s="47" t="s">
        <v>517</v>
      </c>
      <c r="F310" s="37">
        <v>1580.9</v>
      </c>
      <c r="G310" s="81"/>
      <c r="H310" s="81"/>
      <c r="I310" s="81"/>
    </row>
    <row r="311" spans="1:9" s="23" customFormat="1" ht="15.75">
      <c r="A311" s="32"/>
      <c r="B311" s="48"/>
      <c r="C311" s="46" t="s">
        <v>951</v>
      </c>
      <c r="D311" s="127"/>
      <c r="E311" s="128" t="s">
        <v>318</v>
      </c>
      <c r="F311" s="37">
        <f t="shared" ref="F311:F315" si="34">F312</f>
        <v>7866.2</v>
      </c>
      <c r="G311" s="81"/>
      <c r="H311" s="81"/>
      <c r="I311" s="81"/>
    </row>
    <row r="312" spans="1:9" s="23" customFormat="1" ht="16.5" customHeight="1">
      <c r="A312" s="32"/>
      <c r="B312" s="48"/>
      <c r="C312" s="46" t="s">
        <v>952</v>
      </c>
      <c r="D312" s="127"/>
      <c r="E312" s="128" t="s">
        <v>320</v>
      </c>
      <c r="F312" s="37">
        <f>F315+F317+F313</f>
        <v>7866.2</v>
      </c>
      <c r="G312" s="81"/>
      <c r="H312" s="81"/>
      <c r="I312" s="81"/>
    </row>
    <row r="313" spans="1:9" s="23" customFormat="1" ht="30">
      <c r="A313" s="32"/>
      <c r="B313" s="48"/>
      <c r="C313" s="46" t="s">
        <v>953</v>
      </c>
      <c r="D313" s="127"/>
      <c r="E313" s="50" t="s">
        <v>183</v>
      </c>
      <c r="F313" s="37">
        <f t="shared" si="34"/>
        <v>256.39999999999998</v>
      </c>
      <c r="G313" s="81"/>
      <c r="H313" s="81"/>
      <c r="I313" s="81"/>
    </row>
    <row r="314" spans="1:9" s="23" customFormat="1" ht="30" customHeight="1">
      <c r="A314" s="32"/>
      <c r="B314" s="48"/>
      <c r="C314" s="34"/>
      <c r="D314" s="35" t="s">
        <v>516</v>
      </c>
      <c r="E314" s="47" t="s">
        <v>517</v>
      </c>
      <c r="F314" s="37">
        <v>256.39999999999998</v>
      </c>
      <c r="G314" s="81"/>
      <c r="H314" s="81"/>
      <c r="I314" s="81"/>
    </row>
    <row r="315" spans="1:9" s="23" customFormat="1" ht="45">
      <c r="A315" s="32"/>
      <c r="B315" s="48"/>
      <c r="C315" s="46" t="s">
        <v>954</v>
      </c>
      <c r="D315" s="127"/>
      <c r="E315" s="50" t="s">
        <v>522</v>
      </c>
      <c r="F315" s="37">
        <f t="shared" si="34"/>
        <v>4946</v>
      </c>
      <c r="G315" s="81"/>
      <c r="H315" s="81"/>
      <c r="I315" s="81"/>
    </row>
    <row r="316" spans="1:9" s="23" customFormat="1" ht="30" customHeight="1">
      <c r="A316" s="32"/>
      <c r="B316" s="48"/>
      <c r="C316" s="34"/>
      <c r="D316" s="35" t="s">
        <v>516</v>
      </c>
      <c r="E316" s="47" t="s">
        <v>517</v>
      </c>
      <c r="F316" s="37">
        <v>4946</v>
      </c>
      <c r="G316" s="81"/>
      <c r="H316" s="81"/>
      <c r="I316" s="81"/>
    </row>
    <row r="317" spans="1:9" s="23" customFormat="1" ht="15.75">
      <c r="A317" s="32"/>
      <c r="B317" s="48"/>
      <c r="C317" s="46" t="s">
        <v>955</v>
      </c>
      <c r="D317" s="127"/>
      <c r="E317" s="66" t="s">
        <v>136</v>
      </c>
      <c r="F317" s="37">
        <f>F318</f>
        <v>2663.8</v>
      </c>
      <c r="G317" s="81"/>
      <c r="H317" s="81"/>
      <c r="I317" s="81"/>
    </row>
    <row r="318" spans="1:9" s="23" customFormat="1" ht="30" customHeight="1">
      <c r="A318" s="32"/>
      <c r="B318" s="48"/>
      <c r="C318" s="34"/>
      <c r="D318" s="35" t="s">
        <v>516</v>
      </c>
      <c r="E318" s="47" t="s">
        <v>517</v>
      </c>
      <c r="F318" s="37">
        <v>2663.8</v>
      </c>
      <c r="G318" s="81"/>
      <c r="H318" s="81"/>
      <c r="I318" s="81"/>
    </row>
    <row r="319" spans="1:9" s="23" customFormat="1" ht="30.75" customHeight="1">
      <c r="A319" s="32"/>
      <c r="B319" s="48"/>
      <c r="C319" s="43" t="s">
        <v>798</v>
      </c>
      <c r="D319" s="34"/>
      <c r="E319" s="49" t="s">
        <v>12</v>
      </c>
      <c r="F319" s="37">
        <f t="shared" ref="F319:F320" si="35">F320</f>
        <v>232.5</v>
      </c>
      <c r="G319" s="81"/>
      <c r="H319" s="81"/>
      <c r="I319" s="81"/>
    </row>
    <row r="320" spans="1:9" s="23" customFormat="1" ht="30" customHeight="1">
      <c r="A320" s="32"/>
      <c r="B320" s="48"/>
      <c r="C320" s="46" t="s">
        <v>799</v>
      </c>
      <c r="D320" s="34"/>
      <c r="E320" s="47" t="s">
        <v>14</v>
      </c>
      <c r="F320" s="37">
        <f t="shared" si="35"/>
        <v>232.5</v>
      </c>
      <c r="G320" s="81"/>
      <c r="H320" s="81"/>
      <c r="I320" s="81"/>
    </row>
    <row r="321" spans="1:9" s="23" customFormat="1" ht="30" customHeight="1">
      <c r="A321" s="32"/>
      <c r="B321" s="48"/>
      <c r="C321" s="46" t="s">
        <v>956</v>
      </c>
      <c r="D321" s="35"/>
      <c r="E321" s="79" t="s">
        <v>325</v>
      </c>
      <c r="F321" s="37">
        <f>F322+F324</f>
        <v>232.5</v>
      </c>
      <c r="G321" s="81"/>
      <c r="H321" s="81"/>
      <c r="I321" s="81"/>
    </row>
    <row r="322" spans="1:9" s="23" customFormat="1" ht="18.75" customHeight="1">
      <c r="A322" s="32"/>
      <c r="B322" s="48"/>
      <c r="C322" s="46" t="s">
        <v>957</v>
      </c>
      <c r="D322" s="35"/>
      <c r="E322" s="50" t="s">
        <v>327</v>
      </c>
      <c r="F322" s="37">
        <f>F323</f>
        <v>135.4</v>
      </c>
      <c r="G322" s="81"/>
      <c r="H322" s="81"/>
      <c r="I322" s="81"/>
    </row>
    <row r="323" spans="1:9" s="23" customFormat="1" ht="30">
      <c r="A323" s="32"/>
      <c r="B323" s="48"/>
      <c r="C323" s="34"/>
      <c r="D323" s="35" t="s">
        <v>516</v>
      </c>
      <c r="E323" s="47" t="s">
        <v>517</v>
      </c>
      <c r="F323" s="37">
        <v>135.4</v>
      </c>
      <c r="G323" s="81"/>
      <c r="H323" s="81"/>
      <c r="I323" s="81"/>
    </row>
    <row r="324" spans="1:9" s="23" customFormat="1" ht="18.75" customHeight="1">
      <c r="A324" s="32"/>
      <c r="B324" s="48"/>
      <c r="C324" s="46" t="s">
        <v>958</v>
      </c>
      <c r="D324" s="35"/>
      <c r="E324" s="50" t="s">
        <v>329</v>
      </c>
      <c r="F324" s="37">
        <f>F325</f>
        <v>97.1</v>
      </c>
      <c r="G324" s="81"/>
      <c r="H324" s="81"/>
      <c r="I324" s="81"/>
    </row>
    <row r="325" spans="1:9" s="23" customFormat="1" ht="30">
      <c r="A325" s="32"/>
      <c r="B325" s="48"/>
      <c r="C325" s="34"/>
      <c r="D325" s="35" t="s">
        <v>516</v>
      </c>
      <c r="E325" s="47" t="s">
        <v>517</v>
      </c>
      <c r="F325" s="37">
        <v>97.1</v>
      </c>
      <c r="G325" s="81"/>
      <c r="H325" s="81"/>
      <c r="I325" s="81"/>
    </row>
    <row r="326" spans="1:9" s="23" customFormat="1" ht="16.5" customHeight="1">
      <c r="A326" s="28"/>
      <c r="B326" s="33" t="s">
        <v>330</v>
      </c>
      <c r="C326" s="29"/>
      <c r="D326" s="29"/>
      <c r="E326" s="36" t="s">
        <v>538</v>
      </c>
      <c r="F326" s="78">
        <f>F327+F344+F349</f>
        <v>153415.6</v>
      </c>
      <c r="G326" s="81"/>
      <c r="H326" s="81"/>
      <c r="I326" s="81"/>
    </row>
    <row r="327" spans="1:9" s="23" customFormat="1" ht="32.25" customHeight="1">
      <c r="A327" s="32"/>
      <c r="B327" s="34"/>
      <c r="C327" s="43" t="s">
        <v>937</v>
      </c>
      <c r="D327" s="70"/>
      <c r="E327" s="49" t="s">
        <v>299</v>
      </c>
      <c r="F327" s="56">
        <f>F328+F334+F338</f>
        <v>151122.29999999999</v>
      </c>
      <c r="G327" s="81"/>
      <c r="H327" s="81"/>
      <c r="I327" s="81"/>
    </row>
    <row r="328" spans="1:9" s="23" customFormat="1" ht="15.75">
      <c r="A328" s="32"/>
      <c r="B328" s="48"/>
      <c r="C328" s="46" t="s">
        <v>943</v>
      </c>
      <c r="D328" s="35"/>
      <c r="E328" s="47" t="s">
        <v>944</v>
      </c>
      <c r="F328" s="37">
        <f>F329</f>
        <v>146833.9</v>
      </c>
      <c r="G328" s="81"/>
      <c r="H328" s="81"/>
      <c r="I328" s="81"/>
    </row>
    <row r="329" spans="1:9" s="23" customFormat="1" ht="30">
      <c r="A329" s="32"/>
      <c r="B329" s="48"/>
      <c r="C329" s="46" t="s">
        <v>945</v>
      </c>
      <c r="D329" s="35"/>
      <c r="E329" s="50" t="s">
        <v>309</v>
      </c>
      <c r="F329" s="37">
        <f>F330+F332</f>
        <v>146833.9</v>
      </c>
      <c r="G329" s="81"/>
      <c r="H329" s="81"/>
      <c r="I329" s="81"/>
    </row>
    <row r="330" spans="1:9" s="23" customFormat="1" ht="30">
      <c r="A330" s="32"/>
      <c r="B330" s="48"/>
      <c r="C330" s="46" t="s">
        <v>946</v>
      </c>
      <c r="D330" s="35"/>
      <c r="E330" s="50" t="s">
        <v>183</v>
      </c>
      <c r="F330" s="37">
        <f>F331</f>
        <v>24355</v>
      </c>
      <c r="G330" s="81"/>
      <c r="H330" s="81"/>
      <c r="I330" s="81"/>
    </row>
    <row r="331" spans="1:9" s="23" customFormat="1" ht="30">
      <c r="A331" s="32"/>
      <c r="B331" s="48"/>
      <c r="C331" s="34"/>
      <c r="D331" s="35" t="s">
        <v>516</v>
      </c>
      <c r="E331" s="47" t="s">
        <v>517</v>
      </c>
      <c r="F331" s="37">
        <v>24355</v>
      </c>
      <c r="G331" s="81"/>
      <c r="H331" s="81"/>
      <c r="I331" s="81"/>
    </row>
    <row r="332" spans="1:9" s="23" customFormat="1" ht="32.25" customHeight="1">
      <c r="A332" s="32"/>
      <c r="B332" s="48"/>
      <c r="C332" s="46" t="s">
        <v>947</v>
      </c>
      <c r="D332" s="35"/>
      <c r="E332" s="51" t="s">
        <v>105</v>
      </c>
      <c r="F332" s="37">
        <f>F333</f>
        <v>122478.9</v>
      </c>
      <c r="G332" s="81"/>
      <c r="H332" s="81"/>
      <c r="I332" s="81"/>
    </row>
    <row r="333" spans="1:9" s="23" customFormat="1" ht="31.5" customHeight="1">
      <c r="A333" s="32"/>
      <c r="B333" s="48"/>
      <c r="C333" s="34"/>
      <c r="D333" s="35" t="s">
        <v>516</v>
      </c>
      <c r="E333" s="47" t="s">
        <v>517</v>
      </c>
      <c r="F333" s="37">
        <v>122478.9</v>
      </c>
      <c r="G333" s="81"/>
      <c r="H333" s="81"/>
      <c r="I333" s="81"/>
    </row>
    <row r="334" spans="1:9" s="23" customFormat="1" ht="15.75">
      <c r="A334" s="32"/>
      <c r="B334" s="48"/>
      <c r="C334" s="46" t="s">
        <v>948</v>
      </c>
      <c r="D334" s="35"/>
      <c r="E334" s="47" t="s">
        <v>313</v>
      </c>
      <c r="F334" s="37">
        <f t="shared" ref="F334:F342" si="36">F335</f>
        <v>2836</v>
      </c>
      <c r="G334" s="81"/>
      <c r="H334" s="81"/>
      <c r="I334" s="81"/>
    </row>
    <row r="335" spans="1:9" s="23" customFormat="1" ht="30">
      <c r="A335" s="32"/>
      <c r="B335" s="48"/>
      <c r="C335" s="46" t="s">
        <v>949</v>
      </c>
      <c r="D335" s="35"/>
      <c r="E335" s="50" t="s">
        <v>315</v>
      </c>
      <c r="F335" s="37">
        <f t="shared" si="36"/>
        <v>2836</v>
      </c>
      <c r="G335" s="81"/>
      <c r="H335" s="81"/>
      <c r="I335" s="81"/>
    </row>
    <row r="336" spans="1:9" s="23" customFormat="1" ht="30">
      <c r="A336" s="32"/>
      <c r="B336" s="48"/>
      <c r="C336" s="46" t="s">
        <v>950</v>
      </c>
      <c r="D336" s="35"/>
      <c r="E336" s="51" t="s">
        <v>105</v>
      </c>
      <c r="F336" s="37">
        <f t="shared" si="36"/>
        <v>2836</v>
      </c>
      <c r="G336" s="81"/>
      <c r="H336" s="81"/>
      <c r="I336" s="81"/>
    </row>
    <row r="337" spans="1:9" s="23" customFormat="1" ht="29.25" customHeight="1">
      <c r="A337" s="32"/>
      <c r="B337" s="48"/>
      <c r="C337" s="34"/>
      <c r="D337" s="35" t="s">
        <v>516</v>
      </c>
      <c r="E337" s="47" t="s">
        <v>517</v>
      </c>
      <c r="F337" s="37">
        <v>2836</v>
      </c>
      <c r="G337" s="81"/>
      <c r="H337" s="81"/>
      <c r="I337" s="81"/>
    </row>
    <row r="338" spans="1:9" s="23" customFormat="1" ht="15.75">
      <c r="A338" s="32"/>
      <c r="B338" s="48"/>
      <c r="C338" s="46" t="s">
        <v>951</v>
      </c>
      <c r="D338" s="127"/>
      <c r="E338" s="128" t="s">
        <v>318</v>
      </c>
      <c r="F338" s="37">
        <f t="shared" si="36"/>
        <v>1452.3999999999999</v>
      </c>
      <c r="G338" s="81"/>
      <c r="H338" s="81"/>
      <c r="I338" s="81"/>
    </row>
    <row r="339" spans="1:9" s="23" customFormat="1" ht="18" customHeight="1">
      <c r="A339" s="32"/>
      <c r="B339" s="48"/>
      <c r="C339" s="46" t="s">
        <v>952</v>
      </c>
      <c r="D339" s="127"/>
      <c r="E339" s="128" t="s">
        <v>320</v>
      </c>
      <c r="F339" s="37">
        <f>F342+F340</f>
        <v>1452.3999999999999</v>
      </c>
      <c r="G339" s="81"/>
      <c r="H339" s="81"/>
      <c r="I339" s="81"/>
    </row>
    <row r="340" spans="1:9" s="23" customFormat="1" ht="30">
      <c r="A340" s="32"/>
      <c r="B340" s="48"/>
      <c r="C340" s="46" t="s">
        <v>953</v>
      </c>
      <c r="D340" s="127"/>
      <c r="E340" s="50" t="s">
        <v>183</v>
      </c>
      <c r="F340" s="37">
        <f t="shared" si="36"/>
        <v>194.8</v>
      </c>
      <c r="G340" s="81"/>
      <c r="H340" s="81"/>
      <c r="I340" s="81"/>
    </row>
    <row r="341" spans="1:9" s="23" customFormat="1" ht="29.25" customHeight="1">
      <c r="A341" s="32"/>
      <c r="B341" s="48"/>
      <c r="C341" s="34"/>
      <c r="D341" s="35" t="s">
        <v>516</v>
      </c>
      <c r="E341" s="47" t="s">
        <v>517</v>
      </c>
      <c r="F341" s="37">
        <v>194.8</v>
      </c>
      <c r="G341" s="81"/>
      <c r="H341" s="81"/>
      <c r="I341" s="81"/>
    </row>
    <row r="342" spans="1:9" s="23" customFormat="1" ht="15.75">
      <c r="A342" s="32"/>
      <c r="B342" s="48"/>
      <c r="C342" s="46" t="s">
        <v>955</v>
      </c>
      <c r="D342" s="127"/>
      <c r="E342" s="66" t="s">
        <v>136</v>
      </c>
      <c r="F342" s="37">
        <f t="shared" si="36"/>
        <v>1257.5999999999999</v>
      </c>
      <c r="G342" s="81"/>
      <c r="H342" s="81"/>
      <c r="I342" s="81"/>
    </row>
    <row r="343" spans="1:9" s="23" customFormat="1" ht="29.25" customHeight="1">
      <c r="A343" s="32"/>
      <c r="B343" s="48"/>
      <c r="C343" s="34"/>
      <c r="D343" s="35" t="s">
        <v>516</v>
      </c>
      <c r="E343" s="47" t="s">
        <v>517</v>
      </c>
      <c r="F343" s="37">
        <v>1257.5999999999999</v>
      </c>
      <c r="G343" s="81"/>
      <c r="H343" s="81"/>
      <c r="I343" s="81"/>
    </row>
    <row r="344" spans="1:9" s="23" customFormat="1" ht="30" customHeight="1">
      <c r="A344" s="32"/>
      <c r="B344" s="48"/>
      <c r="C344" s="43" t="s">
        <v>798</v>
      </c>
      <c r="D344" s="34"/>
      <c r="E344" s="49" t="s">
        <v>12</v>
      </c>
      <c r="F344" s="37">
        <f t="shared" ref="F344:F352" si="37">F345</f>
        <v>76.2</v>
      </c>
      <c r="G344" s="81"/>
      <c r="H344" s="81"/>
      <c r="I344" s="81"/>
    </row>
    <row r="345" spans="1:9" s="23" customFormat="1" ht="30.75" customHeight="1">
      <c r="A345" s="32"/>
      <c r="B345" s="48"/>
      <c r="C345" s="46" t="s">
        <v>799</v>
      </c>
      <c r="D345" s="34"/>
      <c r="E345" s="47" t="s">
        <v>14</v>
      </c>
      <c r="F345" s="37">
        <f t="shared" si="37"/>
        <v>76.2</v>
      </c>
      <c r="G345" s="81"/>
      <c r="H345" s="81"/>
      <c r="I345" s="81"/>
    </row>
    <row r="346" spans="1:9" s="23" customFormat="1" ht="30" customHeight="1">
      <c r="A346" s="32"/>
      <c r="B346" s="48"/>
      <c r="C346" s="46" t="s">
        <v>956</v>
      </c>
      <c r="D346" s="35"/>
      <c r="E346" s="79" t="s">
        <v>325</v>
      </c>
      <c r="F346" s="37">
        <f t="shared" si="37"/>
        <v>76.2</v>
      </c>
      <c r="G346" s="81"/>
      <c r="H346" s="81"/>
      <c r="I346" s="81"/>
    </row>
    <row r="347" spans="1:9" s="23" customFormat="1" ht="18.75" customHeight="1">
      <c r="A347" s="32"/>
      <c r="B347" s="48"/>
      <c r="C347" s="46" t="s">
        <v>957</v>
      </c>
      <c r="D347" s="35"/>
      <c r="E347" s="50" t="s">
        <v>327</v>
      </c>
      <c r="F347" s="37">
        <f t="shared" si="37"/>
        <v>76.2</v>
      </c>
      <c r="G347" s="81"/>
      <c r="H347" s="81"/>
      <c r="I347" s="81"/>
    </row>
    <row r="348" spans="1:9" s="23" customFormat="1" ht="30">
      <c r="A348" s="32"/>
      <c r="B348" s="48"/>
      <c r="C348" s="34"/>
      <c r="D348" s="35" t="s">
        <v>516</v>
      </c>
      <c r="E348" s="47" t="s">
        <v>517</v>
      </c>
      <c r="F348" s="37">
        <v>76.2</v>
      </c>
      <c r="G348" s="81"/>
      <c r="H348" s="81"/>
      <c r="I348" s="81"/>
    </row>
    <row r="349" spans="1:9" s="23" customFormat="1" ht="30" customHeight="1">
      <c r="A349" s="32"/>
      <c r="B349" s="48"/>
      <c r="C349" s="43" t="s">
        <v>826</v>
      </c>
      <c r="D349" s="34"/>
      <c r="E349" s="44" t="s">
        <v>107</v>
      </c>
      <c r="F349" s="37">
        <f t="shared" si="37"/>
        <v>2217.1</v>
      </c>
      <c r="G349" s="81"/>
      <c r="H349" s="81"/>
      <c r="I349" s="81"/>
    </row>
    <row r="350" spans="1:9" s="23" customFormat="1" ht="18" customHeight="1">
      <c r="A350" s="32"/>
      <c r="B350" s="48"/>
      <c r="C350" s="46" t="s">
        <v>834</v>
      </c>
      <c r="D350" s="35"/>
      <c r="E350" s="47" t="s">
        <v>123</v>
      </c>
      <c r="F350" s="37">
        <f t="shared" si="37"/>
        <v>2217.1</v>
      </c>
      <c r="G350" s="81"/>
      <c r="H350" s="81"/>
      <c r="I350" s="81"/>
    </row>
    <row r="351" spans="1:9" s="23" customFormat="1" ht="18" customHeight="1">
      <c r="A351" s="32"/>
      <c r="B351" s="48"/>
      <c r="C351" s="46" t="s">
        <v>835</v>
      </c>
      <c r="D351" s="35"/>
      <c r="E351" s="47" t="s">
        <v>125</v>
      </c>
      <c r="F351" s="37">
        <f t="shared" si="37"/>
        <v>2217.1</v>
      </c>
      <c r="G351" s="81"/>
      <c r="H351" s="81"/>
      <c r="I351" s="81"/>
    </row>
    <row r="352" spans="1:9" s="23" customFormat="1" ht="18.75" customHeight="1">
      <c r="A352" s="32"/>
      <c r="B352" s="48"/>
      <c r="C352" s="46" t="s">
        <v>836</v>
      </c>
      <c r="D352" s="34"/>
      <c r="E352" s="50" t="s">
        <v>540</v>
      </c>
      <c r="F352" s="37">
        <f t="shared" si="37"/>
        <v>2217.1</v>
      </c>
      <c r="G352" s="81"/>
      <c r="H352" s="81"/>
      <c r="I352" s="81"/>
    </row>
    <row r="353" spans="1:9" s="23" customFormat="1" ht="30">
      <c r="A353" s="32"/>
      <c r="B353" s="48"/>
      <c r="C353" s="34"/>
      <c r="D353" s="35" t="s">
        <v>516</v>
      </c>
      <c r="E353" s="47" t="s">
        <v>517</v>
      </c>
      <c r="F353" s="37">
        <v>2217.1</v>
      </c>
      <c r="G353" s="81"/>
      <c r="H353" s="81"/>
      <c r="I353" s="81"/>
    </row>
    <row r="354" spans="1:9" s="23" customFormat="1" ht="17.25" customHeight="1">
      <c r="A354" s="28"/>
      <c r="B354" s="33" t="s">
        <v>331</v>
      </c>
      <c r="C354" s="29"/>
      <c r="D354" s="29"/>
      <c r="E354" s="36" t="s">
        <v>539</v>
      </c>
      <c r="F354" s="78">
        <f>F355+F364+F369</f>
        <v>22065.1</v>
      </c>
      <c r="G354" s="81"/>
      <c r="H354" s="81"/>
      <c r="I354" s="81"/>
    </row>
    <row r="355" spans="1:9" s="23" customFormat="1" ht="32.25" customHeight="1">
      <c r="A355" s="32"/>
      <c r="B355" s="34"/>
      <c r="C355" s="43" t="s">
        <v>937</v>
      </c>
      <c r="D355" s="70"/>
      <c r="E355" s="49" t="s">
        <v>299</v>
      </c>
      <c r="F355" s="56">
        <f>F356+F360</f>
        <v>20394.7</v>
      </c>
      <c r="G355" s="81"/>
      <c r="H355" s="81"/>
      <c r="I355" s="81"/>
    </row>
    <row r="356" spans="1:9" s="23" customFormat="1" ht="15.75">
      <c r="A356" s="32"/>
      <c r="B356" s="48"/>
      <c r="C356" s="46" t="s">
        <v>959</v>
      </c>
      <c r="D356" s="35"/>
      <c r="E356" s="47" t="s">
        <v>960</v>
      </c>
      <c r="F356" s="37">
        <f t="shared" ref="F356:F358" si="38">F357</f>
        <v>20340.7</v>
      </c>
      <c r="G356" s="81"/>
      <c r="H356" s="81"/>
      <c r="I356" s="81"/>
    </row>
    <row r="357" spans="1:9" s="23" customFormat="1" ht="45">
      <c r="A357" s="32"/>
      <c r="B357" s="48"/>
      <c r="C357" s="46" t="s">
        <v>961</v>
      </c>
      <c r="D357" s="35"/>
      <c r="E357" s="50" t="s">
        <v>335</v>
      </c>
      <c r="F357" s="37">
        <f t="shared" si="38"/>
        <v>20340.7</v>
      </c>
      <c r="G357" s="81"/>
      <c r="H357" s="81"/>
      <c r="I357" s="81"/>
    </row>
    <row r="358" spans="1:9" s="23" customFormat="1" ht="30">
      <c r="A358" s="32"/>
      <c r="B358" s="48"/>
      <c r="C358" s="46" t="s">
        <v>962</v>
      </c>
      <c r="D358" s="34"/>
      <c r="E358" s="50" t="s">
        <v>183</v>
      </c>
      <c r="F358" s="37">
        <f t="shared" si="38"/>
        <v>20340.7</v>
      </c>
      <c r="G358" s="81"/>
      <c r="H358" s="81"/>
      <c r="I358" s="81"/>
    </row>
    <row r="359" spans="1:9" s="23" customFormat="1" ht="30.75" customHeight="1">
      <c r="A359" s="32"/>
      <c r="B359" s="48"/>
      <c r="C359" s="46"/>
      <c r="D359" s="35" t="s">
        <v>516</v>
      </c>
      <c r="E359" s="47" t="s">
        <v>517</v>
      </c>
      <c r="F359" s="37">
        <v>20340.7</v>
      </c>
      <c r="G359" s="81"/>
      <c r="H359" s="81"/>
      <c r="I359" s="81"/>
    </row>
    <row r="360" spans="1:9" s="23" customFormat="1" ht="15.75">
      <c r="A360" s="32"/>
      <c r="B360" s="48"/>
      <c r="C360" s="46" t="s">
        <v>951</v>
      </c>
      <c r="D360" s="127"/>
      <c r="E360" s="128" t="s">
        <v>318</v>
      </c>
      <c r="F360" s="37">
        <f t="shared" ref="F360:F362" si="39">F361</f>
        <v>54</v>
      </c>
      <c r="G360" s="81"/>
      <c r="H360" s="81"/>
      <c r="I360" s="81"/>
    </row>
    <row r="361" spans="1:9" s="23" customFormat="1" ht="18" customHeight="1">
      <c r="A361" s="32"/>
      <c r="B361" s="48"/>
      <c r="C361" s="46" t="s">
        <v>952</v>
      </c>
      <c r="D361" s="127"/>
      <c r="E361" s="128" t="s">
        <v>320</v>
      </c>
      <c r="F361" s="37">
        <f>F362</f>
        <v>54</v>
      </c>
      <c r="G361" s="81"/>
      <c r="H361" s="81"/>
      <c r="I361" s="81"/>
    </row>
    <row r="362" spans="1:9" s="23" customFormat="1" ht="30">
      <c r="A362" s="32"/>
      <c r="B362" s="48"/>
      <c r="C362" s="46" t="s">
        <v>953</v>
      </c>
      <c r="D362" s="127"/>
      <c r="E362" s="50" t="s">
        <v>183</v>
      </c>
      <c r="F362" s="37">
        <f t="shared" si="39"/>
        <v>54</v>
      </c>
      <c r="G362" s="81"/>
      <c r="H362" s="81"/>
      <c r="I362" s="81"/>
    </row>
    <row r="363" spans="1:9" s="23" customFormat="1" ht="29.25" customHeight="1">
      <c r="A363" s="32"/>
      <c r="B363" s="48"/>
      <c r="C363" s="34"/>
      <c r="D363" s="35" t="s">
        <v>516</v>
      </c>
      <c r="E363" s="47" t="s">
        <v>517</v>
      </c>
      <c r="F363" s="37">
        <v>54</v>
      </c>
      <c r="G363" s="81"/>
      <c r="H363" s="81"/>
      <c r="I363" s="81"/>
    </row>
    <row r="364" spans="1:9" s="23" customFormat="1" ht="30" customHeight="1">
      <c r="A364" s="32"/>
      <c r="B364" s="48"/>
      <c r="C364" s="43" t="s">
        <v>798</v>
      </c>
      <c r="D364" s="34"/>
      <c r="E364" s="49" t="s">
        <v>12</v>
      </c>
      <c r="F364" s="37">
        <f t="shared" ref="F364:F367" si="40">F365</f>
        <v>26.6</v>
      </c>
      <c r="G364" s="81"/>
      <c r="H364" s="81"/>
      <c r="I364" s="81"/>
    </row>
    <row r="365" spans="1:9" s="23" customFormat="1" ht="29.25" customHeight="1">
      <c r="A365" s="32"/>
      <c r="B365" s="48"/>
      <c r="C365" s="46" t="s">
        <v>799</v>
      </c>
      <c r="D365" s="34"/>
      <c r="E365" s="47" t="s">
        <v>14</v>
      </c>
      <c r="F365" s="37">
        <f t="shared" si="40"/>
        <v>26.6</v>
      </c>
      <c r="G365" s="81"/>
      <c r="H365" s="81"/>
      <c r="I365" s="81"/>
    </row>
    <row r="366" spans="1:9" s="23" customFormat="1" ht="30" customHeight="1">
      <c r="A366" s="32"/>
      <c r="B366" s="48"/>
      <c r="C366" s="46" t="s">
        <v>956</v>
      </c>
      <c r="D366" s="35"/>
      <c r="E366" s="79" t="s">
        <v>325</v>
      </c>
      <c r="F366" s="37">
        <f t="shared" si="40"/>
        <v>26.6</v>
      </c>
      <c r="G366" s="81"/>
      <c r="H366" s="81"/>
      <c r="I366" s="81"/>
    </row>
    <row r="367" spans="1:9" s="23" customFormat="1" ht="18.75" customHeight="1">
      <c r="A367" s="32"/>
      <c r="B367" s="48"/>
      <c r="C367" s="46" t="s">
        <v>957</v>
      </c>
      <c r="D367" s="35"/>
      <c r="E367" s="50" t="s">
        <v>327</v>
      </c>
      <c r="F367" s="37">
        <f t="shared" si="40"/>
        <v>26.6</v>
      </c>
      <c r="G367" s="81"/>
      <c r="H367" s="81"/>
      <c r="I367" s="81"/>
    </row>
    <row r="368" spans="1:9" s="23" customFormat="1" ht="30">
      <c r="A368" s="32"/>
      <c r="B368" s="48"/>
      <c r="C368" s="34"/>
      <c r="D368" s="35" t="s">
        <v>516</v>
      </c>
      <c r="E368" s="47" t="s">
        <v>517</v>
      </c>
      <c r="F368" s="37">
        <v>26.6</v>
      </c>
      <c r="G368" s="81"/>
      <c r="H368" s="81"/>
      <c r="I368" s="81"/>
    </row>
    <row r="369" spans="1:9" s="23" customFormat="1" ht="30" customHeight="1">
      <c r="A369" s="32"/>
      <c r="B369" s="48"/>
      <c r="C369" s="43" t="s">
        <v>826</v>
      </c>
      <c r="D369" s="34"/>
      <c r="E369" s="44" t="s">
        <v>107</v>
      </c>
      <c r="F369" s="37">
        <f t="shared" ref="F369:F372" si="41">F370</f>
        <v>1643.8</v>
      </c>
      <c r="G369" s="81"/>
      <c r="H369" s="81"/>
      <c r="I369" s="81"/>
    </row>
    <row r="370" spans="1:9" s="23" customFormat="1" ht="20.25" customHeight="1">
      <c r="A370" s="32"/>
      <c r="B370" s="48"/>
      <c r="C370" s="46" t="s">
        <v>834</v>
      </c>
      <c r="D370" s="35"/>
      <c r="E370" s="47" t="s">
        <v>123</v>
      </c>
      <c r="F370" s="37">
        <f t="shared" si="41"/>
        <v>1643.8</v>
      </c>
      <c r="G370" s="81"/>
      <c r="H370" s="81"/>
      <c r="I370" s="81"/>
    </row>
    <row r="371" spans="1:9" s="23" customFormat="1" ht="20.25" customHeight="1">
      <c r="A371" s="32"/>
      <c r="B371" s="48"/>
      <c r="C371" s="46" t="s">
        <v>835</v>
      </c>
      <c r="D371" s="35"/>
      <c r="E371" s="47" t="s">
        <v>125</v>
      </c>
      <c r="F371" s="37">
        <f t="shared" si="41"/>
        <v>1643.8</v>
      </c>
      <c r="G371" s="81"/>
      <c r="H371" s="81"/>
      <c r="I371" s="81"/>
    </row>
    <row r="372" spans="1:9" s="23" customFormat="1" ht="18.75" customHeight="1">
      <c r="A372" s="32"/>
      <c r="B372" s="48"/>
      <c r="C372" s="46" t="s">
        <v>836</v>
      </c>
      <c r="D372" s="34"/>
      <c r="E372" s="50" t="s">
        <v>540</v>
      </c>
      <c r="F372" s="37">
        <f t="shared" si="41"/>
        <v>1643.8</v>
      </c>
      <c r="G372" s="81"/>
      <c r="H372" s="81"/>
      <c r="I372" s="81"/>
    </row>
    <row r="373" spans="1:9" s="23" customFormat="1" ht="30">
      <c r="A373" s="32"/>
      <c r="B373" s="48"/>
      <c r="C373" s="34"/>
      <c r="D373" s="35" t="s">
        <v>516</v>
      </c>
      <c r="E373" s="47" t="s">
        <v>517</v>
      </c>
      <c r="F373" s="37">
        <v>1643.8</v>
      </c>
      <c r="G373" s="81"/>
      <c r="H373" s="81"/>
      <c r="I373" s="81"/>
    </row>
    <row r="374" spans="1:9" s="23" customFormat="1" ht="16.5" customHeight="1">
      <c r="A374" s="28"/>
      <c r="B374" s="33" t="s">
        <v>346</v>
      </c>
      <c r="C374" s="29"/>
      <c r="D374" s="29"/>
      <c r="E374" s="36" t="s">
        <v>963</v>
      </c>
      <c r="F374" s="78">
        <f>F375+F392</f>
        <v>9808.4</v>
      </c>
      <c r="G374" s="81"/>
      <c r="H374" s="81"/>
      <c r="I374" s="81"/>
    </row>
    <row r="375" spans="1:9" s="23" customFormat="1" ht="30.75" customHeight="1">
      <c r="A375" s="32"/>
      <c r="B375" s="34"/>
      <c r="C375" s="43" t="s">
        <v>937</v>
      </c>
      <c r="D375" s="70"/>
      <c r="E375" s="49" t="s">
        <v>299</v>
      </c>
      <c r="F375" s="56">
        <f>F376</f>
        <v>9783.1</v>
      </c>
      <c r="G375" s="81"/>
      <c r="H375" s="81"/>
      <c r="I375" s="81"/>
    </row>
    <row r="376" spans="1:9" s="23" customFormat="1" ht="16.5" customHeight="1">
      <c r="A376" s="32"/>
      <c r="B376" s="48"/>
      <c r="C376" s="46" t="s">
        <v>964</v>
      </c>
      <c r="D376" s="35"/>
      <c r="E376" s="47" t="s">
        <v>965</v>
      </c>
      <c r="F376" s="37">
        <f>F377+F387</f>
        <v>9783.1</v>
      </c>
      <c r="G376" s="81"/>
      <c r="H376" s="81"/>
      <c r="I376" s="81"/>
    </row>
    <row r="377" spans="1:9" s="23" customFormat="1" ht="30">
      <c r="A377" s="32"/>
      <c r="B377" s="48"/>
      <c r="C377" s="46" t="s">
        <v>966</v>
      </c>
      <c r="D377" s="35"/>
      <c r="E377" s="47" t="s">
        <v>350</v>
      </c>
      <c r="F377" s="37">
        <f>F378+F381</f>
        <v>7056.6</v>
      </c>
      <c r="G377" s="81"/>
      <c r="H377" s="81"/>
      <c r="I377" s="81"/>
    </row>
    <row r="378" spans="1:9" s="23" customFormat="1" ht="30">
      <c r="A378" s="32"/>
      <c r="B378" s="48"/>
      <c r="C378" s="46" t="s">
        <v>967</v>
      </c>
      <c r="D378" s="34"/>
      <c r="E378" s="50" t="s">
        <v>183</v>
      </c>
      <c r="F378" s="59">
        <f>F380+F379</f>
        <v>3049.5</v>
      </c>
      <c r="G378" s="81"/>
      <c r="H378" s="81"/>
      <c r="I378" s="81"/>
    </row>
    <row r="379" spans="1:9" s="23" customFormat="1" ht="18" customHeight="1">
      <c r="A379" s="32"/>
      <c r="B379" s="48"/>
      <c r="C379" s="38"/>
      <c r="D379" s="35" t="s">
        <v>506</v>
      </c>
      <c r="E379" s="47" t="s">
        <v>508</v>
      </c>
      <c r="F379" s="80">
        <v>11.9</v>
      </c>
      <c r="G379" s="81"/>
      <c r="H379" s="81"/>
      <c r="I379" s="81"/>
    </row>
    <row r="380" spans="1:9" s="23" customFormat="1" ht="30">
      <c r="A380" s="32"/>
      <c r="B380" s="48"/>
      <c r="C380" s="46"/>
      <c r="D380" s="35" t="s">
        <v>516</v>
      </c>
      <c r="E380" s="47" t="s">
        <v>517</v>
      </c>
      <c r="F380" s="59">
        <v>3037.6</v>
      </c>
      <c r="G380" s="81"/>
      <c r="H380" s="81"/>
      <c r="I380" s="81"/>
    </row>
    <row r="381" spans="1:9" s="23" customFormat="1" ht="15.75">
      <c r="A381" s="32"/>
      <c r="B381" s="42"/>
      <c r="C381" s="46" t="s">
        <v>968</v>
      </c>
      <c r="D381" s="58"/>
      <c r="E381" s="50" t="s">
        <v>354</v>
      </c>
      <c r="F381" s="59">
        <f>F385+F382+F383+F384+F386</f>
        <v>4007.1000000000004</v>
      </c>
      <c r="G381" s="81"/>
      <c r="H381" s="81"/>
      <c r="I381" s="81"/>
    </row>
    <row r="382" spans="1:9" s="23" customFormat="1" ht="45">
      <c r="A382" s="32"/>
      <c r="B382" s="48"/>
      <c r="C382" s="38"/>
      <c r="D382" s="35" t="s">
        <v>502</v>
      </c>
      <c r="E382" s="47" t="s">
        <v>504</v>
      </c>
      <c r="F382" s="80">
        <v>118.3</v>
      </c>
      <c r="G382" s="81"/>
      <c r="H382" s="81"/>
      <c r="I382" s="81"/>
    </row>
    <row r="383" spans="1:9" s="23" customFormat="1" ht="18" customHeight="1">
      <c r="A383" s="32"/>
      <c r="B383" s="48"/>
      <c r="C383" s="38"/>
      <c r="D383" s="35" t="s">
        <v>506</v>
      </c>
      <c r="E383" s="47" t="s">
        <v>508</v>
      </c>
      <c r="F383" s="80">
        <v>1304</v>
      </c>
      <c r="G383" s="81"/>
      <c r="H383" s="81"/>
      <c r="I383" s="81"/>
    </row>
    <row r="384" spans="1:9" s="23" customFormat="1" ht="15.75">
      <c r="A384" s="52"/>
      <c r="B384" s="74"/>
      <c r="C384" s="34"/>
      <c r="D384" s="35" t="s">
        <v>507</v>
      </c>
      <c r="E384" s="47" t="s">
        <v>509</v>
      </c>
      <c r="F384" s="37">
        <v>45.4</v>
      </c>
      <c r="G384" s="81"/>
      <c r="H384" s="81"/>
      <c r="I384" s="81"/>
    </row>
    <row r="385" spans="1:9" s="23" customFormat="1" ht="29.25" customHeight="1">
      <c r="A385" s="32"/>
      <c r="B385" s="42"/>
      <c r="C385" s="64"/>
      <c r="D385" s="35" t="s">
        <v>516</v>
      </c>
      <c r="E385" s="47" t="s">
        <v>517</v>
      </c>
      <c r="F385" s="59">
        <v>2499.9</v>
      </c>
      <c r="G385" s="81"/>
      <c r="H385" s="81"/>
      <c r="I385" s="81"/>
    </row>
    <row r="386" spans="1:9" s="23" customFormat="1" ht="18" customHeight="1">
      <c r="A386" s="52"/>
      <c r="B386" s="48"/>
      <c r="C386" s="33"/>
      <c r="D386" s="35" t="s">
        <v>512</v>
      </c>
      <c r="E386" s="47" t="s">
        <v>513</v>
      </c>
      <c r="F386" s="37">
        <v>39.5</v>
      </c>
      <c r="G386" s="81"/>
      <c r="H386" s="81"/>
      <c r="I386" s="81"/>
    </row>
    <row r="387" spans="1:9" s="23" customFormat="1" ht="15.75" customHeight="1">
      <c r="A387" s="32"/>
      <c r="B387" s="42"/>
      <c r="C387" s="64" t="s">
        <v>969</v>
      </c>
      <c r="D387" s="46"/>
      <c r="E387" s="50" t="s">
        <v>356</v>
      </c>
      <c r="F387" s="59">
        <f>F388+F390</f>
        <v>2726.5</v>
      </c>
      <c r="G387" s="81"/>
      <c r="H387" s="81"/>
      <c r="I387" s="81"/>
    </row>
    <row r="388" spans="1:9" s="23" customFormat="1" ht="30" customHeight="1">
      <c r="A388" s="32"/>
      <c r="B388" s="42"/>
      <c r="C388" s="64" t="s">
        <v>970</v>
      </c>
      <c r="D388" s="46"/>
      <c r="E388" s="50" t="s">
        <v>183</v>
      </c>
      <c r="F388" s="59">
        <f>F389</f>
        <v>2084.3000000000002</v>
      </c>
      <c r="G388" s="81"/>
      <c r="H388" s="81"/>
      <c r="I388" s="81"/>
    </row>
    <row r="389" spans="1:9" s="23" customFormat="1" ht="30" customHeight="1">
      <c r="A389" s="32"/>
      <c r="B389" s="42"/>
      <c r="C389" s="64"/>
      <c r="D389" s="46" t="s">
        <v>516</v>
      </c>
      <c r="E389" s="47" t="s">
        <v>517</v>
      </c>
      <c r="F389" s="59">
        <v>2084.3000000000002</v>
      </c>
      <c r="G389" s="81"/>
      <c r="H389" s="81"/>
      <c r="I389" s="81"/>
    </row>
    <row r="390" spans="1:9" s="23" customFormat="1" ht="18.75" customHeight="1">
      <c r="A390" s="32"/>
      <c r="B390" s="42"/>
      <c r="C390" s="46" t="s">
        <v>971</v>
      </c>
      <c r="D390" s="127"/>
      <c r="E390" s="66" t="s">
        <v>136</v>
      </c>
      <c r="F390" s="37">
        <f>F391</f>
        <v>642.20000000000005</v>
      </c>
      <c r="G390" s="81"/>
      <c r="H390" s="81"/>
      <c r="I390" s="81"/>
    </row>
    <row r="391" spans="1:9" s="23" customFormat="1" ht="30" customHeight="1">
      <c r="A391" s="32"/>
      <c r="B391" s="42"/>
      <c r="C391" s="34"/>
      <c r="D391" s="35" t="s">
        <v>516</v>
      </c>
      <c r="E391" s="47" t="s">
        <v>517</v>
      </c>
      <c r="F391" s="37">
        <v>642.20000000000005</v>
      </c>
      <c r="G391" s="81"/>
      <c r="H391" s="81"/>
      <c r="I391" s="81"/>
    </row>
    <row r="392" spans="1:9" s="23" customFormat="1" ht="30" customHeight="1">
      <c r="A392" s="32"/>
      <c r="B392" s="48"/>
      <c r="C392" s="43" t="s">
        <v>798</v>
      </c>
      <c r="D392" s="34"/>
      <c r="E392" s="49" t="s">
        <v>12</v>
      </c>
      <c r="F392" s="37">
        <f t="shared" ref="F392:F395" si="42">F393</f>
        <v>25.3</v>
      </c>
      <c r="G392" s="81"/>
      <c r="H392" s="81"/>
      <c r="I392" s="81"/>
    </row>
    <row r="393" spans="1:9" s="23" customFormat="1" ht="30">
      <c r="A393" s="32"/>
      <c r="B393" s="48"/>
      <c r="C393" s="46" t="s">
        <v>799</v>
      </c>
      <c r="D393" s="34"/>
      <c r="E393" s="47" t="s">
        <v>14</v>
      </c>
      <c r="F393" s="37">
        <f t="shared" si="42"/>
        <v>25.3</v>
      </c>
      <c r="G393" s="81"/>
      <c r="H393" s="81"/>
      <c r="I393" s="81"/>
    </row>
    <row r="394" spans="1:9" s="23" customFormat="1" ht="30" customHeight="1">
      <c r="A394" s="32"/>
      <c r="B394" s="48"/>
      <c r="C394" s="46" t="s">
        <v>956</v>
      </c>
      <c r="D394" s="35"/>
      <c r="E394" s="79" t="s">
        <v>325</v>
      </c>
      <c r="F394" s="37">
        <f t="shared" si="42"/>
        <v>25.3</v>
      </c>
      <c r="G394" s="81"/>
      <c r="H394" s="81"/>
      <c r="I394" s="81"/>
    </row>
    <row r="395" spans="1:9" s="23" customFormat="1" ht="15.75">
      <c r="A395" s="32"/>
      <c r="B395" s="48"/>
      <c r="C395" s="46" t="s">
        <v>957</v>
      </c>
      <c r="D395" s="35"/>
      <c r="E395" s="50" t="s">
        <v>327</v>
      </c>
      <c r="F395" s="37">
        <f t="shared" si="42"/>
        <v>25.3</v>
      </c>
      <c r="G395" s="81"/>
      <c r="H395" s="81"/>
      <c r="I395" s="81"/>
    </row>
    <row r="396" spans="1:9" s="23" customFormat="1" ht="30">
      <c r="A396" s="32"/>
      <c r="B396" s="48"/>
      <c r="C396" s="34"/>
      <c r="D396" s="35" t="s">
        <v>516</v>
      </c>
      <c r="E396" s="47" t="s">
        <v>517</v>
      </c>
      <c r="F396" s="37">
        <v>25.3</v>
      </c>
      <c r="G396" s="81"/>
      <c r="H396" s="81"/>
      <c r="I396" s="81"/>
    </row>
    <row r="397" spans="1:9" s="23" customFormat="1" ht="16.5" customHeight="1">
      <c r="A397" s="28"/>
      <c r="B397" s="33" t="s">
        <v>370</v>
      </c>
      <c r="C397" s="29"/>
      <c r="D397" s="29"/>
      <c r="E397" s="36" t="s">
        <v>542</v>
      </c>
      <c r="F397" s="78">
        <f>F398+F419</f>
        <v>10724.5</v>
      </c>
      <c r="G397" s="81"/>
      <c r="H397" s="81"/>
      <c r="I397" s="81"/>
    </row>
    <row r="398" spans="1:9" s="23" customFormat="1" ht="29.25" customHeight="1">
      <c r="A398" s="32"/>
      <c r="B398" s="34"/>
      <c r="C398" s="43" t="s">
        <v>937</v>
      </c>
      <c r="D398" s="70"/>
      <c r="E398" s="49" t="s">
        <v>299</v>
      </c>
      <c r="F398" s="56">
        <f>F404+F399</f>
        <v>10596.5</v>
      </c>
      <c r="G398" s="81"/>
      <c r="H398" s="81"/>
      <c r="I398" s="81"/>
    </row>
    <row r="399" spans="1:9" s="81" customFormat="1" ht="15.75">
      <c r="A399" s="32"/>
      <c r="B399" s="34"/>
      <c r="C399" s="46" t="s">
        <v>959</v>
      </c>
      <c r="D399" s="58"/>
      <c r="E399" s="47" t="s">
        <v>960</v>
      </c>
      <c r="F399" s="56">
        <f t="shared" ref="F399:F400" si="43">F400</f>
        <v>368</v>
      </c>
    </row>
    <row r="400" spans="1:9" s="81" customFormat="1" ht="15.75">
      <c r="A400" s="32"/>
      <c r="B400" s="34"/>
      <c r="C400" s="46" t="s">
        <v>972</v>
      </c>
      <c r="D400" s="58"/>
      <c r="E400" s="50" t="s">
        <v>372</v>
      </c>
      <c r="F400" s="56">
        <f t="shared" si="43"/>
        <v>368</v>
      </c>
    </row>
    <row r="401" spans="1:9" s="81" customFormat="1" ht="18.75" customHeight="1">
      <c r="A401" s="32"/>
      <c r="B401" s="34"/>
      <c r="C401" s="46" t="s">
        <v>973</v>
      </c>
      <c r="D401" s="58"/>
      <c r="E401" s="47" t="s">
        <v>129</v>
      </c>
      <c r="F401" s="56">
        <f>F402+F403</f>
        <v>368</v>
      </c>
    </row>
    <row r="402" spans="1:9" s="23" customFormat="1" ht="19.5" customHeight="1">
      <c r="A402" s="32"/>
      <c r="B402" s="34"/>
      <c r="C402" s="43"/>
      <c r="D402" s="35" t="s">
        <v>506</v>
      </c>
      <c r="E402" s="47" t="s">
        <v>508</v>
      </c>
      <c r="F402" s="56">
        <v>300.7</v>
      </c>
      <c r="G402" s="81"/>
      <c r="H402" s="81"/>
      <c r="I402" s="81"/>
    </row>
    <row r="403" spans="1:9" s="23" customFormat="1" ht="30">
      <c r="A403" s="32"/>
      <c r="B403" s="48"/>
      <c r="C403" s="34"/>
      <c r="D403" s="35" t="s">
        <v>516</v>
      </c>
      <c r="E403" s="47" t="s">
        <v>517</v>
      </c>
      <c r="F403" s="37">
        <v>67.3</v>
      </c>
      <c r="G403" s="81"/>
      <c r="H403" s="81"/>
      <c r="I403" s="81"/>
    </row>
    <row r="404" spans="1:9" s="23" customFormat="1" ht="30.75" customHeight="1">
      <c r="A404" s="32"/>
      <c r="B404" s="48"/>
      <c r="C404" s="46" t="s">
        <v>974</v>
      </c>
      <c r="D404" s="35"/>
      <c r="E404" s="50" t="s">
        <v>375</v>
      </c>
      <c r="F404" s="37">
        <f>F405+F409</f>
        <v>10228.5</v>
      </c>
      <c r="G404" s="81"/>
      <c r="H404" s="81"/>
      <c r="I404" s="81"/>
    </row>
    <row r="405" spans="1:9" s="23" customFormat="1" ht="18.75" customHeight="1">
      <c r="A405" s="32"/>
      <c r="B405" s="48"/>
      <c r="C405" s="46" t="s">
        <v>975</v>
      </c>
      <c r="D405" s="35"/>
      <c r="E405" s="50" t="s">
        <v>42</v>
      </c>
      <c r="F405" s="37">
        <f>F406</f>
        <v>3206.1</v>
      </c>
      <c r="G405" s="81"/>
      <c r="H405" s="81"/>
      <c r="I405" s="81"/>
    </row>
    <row r="406" spans="1:9" s="23" customFormat="1" ht="15.75">
      <c r="A406" s="32"/>
      <c r="B406" s="48"/>
      <c r="C406" s="46" t="s">
        <v>976</v>
      </c>
      <c r="D406" s="34"/>
      <c r="E406" s="50" t="s">
        <v>9</v>
      </c>
      <c r="F406" s="80">
        <f>F407+F408</f>
        <v>3206.1</v>
      </c>
      <c r="G406" s="81"/>
      <c r="H406" s="81"/>
      <c r="I406" s="81"/>
    </row>
    <row r="407" spans="1:9" s="23" customFormat="1" ht="45">
      <c r="A407" s="32"/>
      <c r="B407" s="48"/>
      <c r="C407" s="38"/>
      <c r="D407" s="35" t="s">
        <v>502</v>
      </c>
      <c r="E407" s="47" t="s">
        <v>504</v>
      </c>
      <c r="F407" s="80">
        <v>3102.9</v>
      </c>
      <c r="G407" s="81"/>
      <c r="H407" s="81"/>
      <c r="I407" s="81"/>
    </row>
    <row r="408" spans="1:9" s="23" customFormat="1" ht="18" customHeight="1">
      <c r="A408" s="32"/>
      <c r="B408" s="48"/>
      <c r="C408" s="38"/>
      <c r="D408" s="35" t="s">
        <v>506</v>
      </c>
      <c r="E408" s="47" t="s">
        <v>508</v>
      </c>
      <c r="F408" s="80">
        <v>103.2</v>
      </c>
      <c r="G408" s="81"/>
      <c r="H408" s="81"/>
      <c r="I408" s="81"/>
    </row>
    <row r="409" spans="1:9" s="23" customFormat="1" ht="15.75">
      <c r="A409" s="32"/>
      <c r="B409" s="48"/>
      <c r="C409" s="46" t="s">
        <v>977</v>
      </c>
      <c r="D409" s="35"/>
      <c r="E409" s="50" t="s">
        <v>379</v>
      </c>
      <c r="F409" s="37">
        <f>F410+F415+F417</f>
        <v>7022.4000000000005</v>
      </c>
      <c r="G409" s="81"/>
      <c r="H409" s="81"/>
      <c r="I409" s="81"/>
    </row>
    <row r="410" spans="1:9" s="23" customFormat="1" ht="15.75">
      <c r="A410" s="32"/>
      <c r="B410" s="48"/>
      <c r="C410" s="46" t="s">
        <v>978</v>
      </c>
      <c r="D410" s="34"/>
      <c r="E410" s="36" t="s">
        <v>381</v>
      </c>
      <c r="F410" s="37">
        <f>F411+F412+F414+F413</f>
        <v>3203.2</v>
      </c>
      <c r="G410" s="81"/>
      <c r="H410" s="81"/>
      <c r="I410" s="81"/>
    </row>
    <row r="411" spans="1:9" s="23" customFormat="1" ht="45">
      <c r="A411" s="32"/>
      <c r="B411" s="48"/>
      <c r="C411" s="38"/>
      <c r="D411" s="35" t="s">
        <v>502</v>
      </c>
      <c r="E411" s="47" t="s">
        <v>504</v>
      </c>
      <c r="F411" s="37">
        <v>1757.4</v>
      </c>
      <c r="G411" s="81"/>
      <c r="H411" s="81"/>
      <c r="I411" s="81"/>
    </row>
    <row r="412" spans="1:9" s="23" customFormat="1" ht="14.25" customHeight="1">
      <c r="A412" s="32"/>
      <c r="B412" s="48"/>
      <c r="C412" s="38"/>
      <c r="D412" s="35" t="s">
        <v>506</v>
      </c>
      <c r="E412" s="47" t="s">
        <v>508</v>
      </c>
      <c r="F412" s="37">
        <v>1171.3</v>
      </c>
      <c r="G412" s="81"/>
      <c r="H412" s="81"/>
      <c r="I412" s="81"/>
    </row>
    <row r="413" spans="1:9" s="23" customFormat="1" ht="14.25" customHeight="1">
      <c r="A413" s="32"/>
      <c r="B413" s="48"/>
      <c r="C413" s="38"/>
      <c r="D413" s="35" t="s">
        <v>507</v>
      </c>
      <c r="E413" s="47" t="s">
        <v>509</v>
      </c>
      <c r="F413" s="37">
        <v>148.6</v>
      </c>
      <c r="G413" s="81"/>
      <c r="H413" s="81"/>
      <c r="I413" s="81"/>
    </row>
    <row r="414" spans="1:9" s="23" customFormat="1" ht="15.75">
      <c r="A414" s="32"/>
      <c r="B414" s="48"/>
      <c r="C414" s="34"/>
      <c r="D414" s="35" t="s">
        <v>512</v>
      </c>
      <c r="E414" s="47" t="s">
        <v>513</v>
      </c>
      <c r="F414" s="37">
        <v>125.9</v>
      </c>
      <c r="G414" s="81"/>
      <c r="H414" s="81"/>
      <c r="I414" s="81"/>
    </row>
    <row r="415" spans="1:9" s="23" customFormat="1" ht="15.75">
      <c r="A415" s="32"/>
      <c r="B415" s="48"/>
      <c r="C415" s="46" t="s">
        <v>979</v>
      </c>
      <c r="D415" s="34"/>
      <c r="E415" s="36" t="s">
        <v>543</v>
      </c>
      <c r="F415" s="37">
        <f>F416</f>
        <v>1555.9</v>
      </c>
      <c r="G415" s="81"/>
      <c r="H415" s="81"/>
      <c r="I415" s="81"/>
    </row>
    <row r="416" spans="1:9" s="23" customFormat="1" ht="30">
      <c r="A416" s="32"/>
      <c r="B416" s="48"/>
      <c r="C416" s="35"/>
      <c r="D416" s="35" t="s">
        <v>516</v>
      </c>
      <c r="E416" s="47" t="s">
        <v>517</v>
      </c>
      <c r="F416" s="37">
        <v>1555.9</v>
      </c>
      <c r="G416" s="81"/>
      <c r="H416" s="81"/>
      <c r="I416" s="81"/>
    </row>
    <row r="417" spans="1:9" s="23" customFormat="1" ht="30">
      <c r="A417" s="32"/>
      <c r="B417" s="48"/>
      <c r="C417" s="46" t="s">
        <v>980</v>
      </c>
      <c r="D417" s="35"/>
      <c r="E417" s="47" t="s">
        <v>544</v>
      </c>
      <c r="F417" s="37">
        <f>F418</f>
        <v>2263.3000000000002</v>
      </c>
      <c r="G417" s="81"/>
      <c r="H417" s="81"/>
      <c r="I417" s="81"/>
    </row>
    <row r="418" spans="1:9" s="23" customFormat="1" ht="30">
      <c r="A418" s="32"/>
      <c r="B418" s="48"/>
      <c r="C418" s="35"/>
      <c r="D418" s="35" t="s">
        <v>516</v>
      </c>
      <c r="E418" s="47" t="s">
        <v>517</v>
      </c>
      <c r="F418" s="37">
        <v>2263.3000000000002</v>
      </c>
      <c r="G418" s="81"/>
      <c r="H418" s="81"/>
      <c r="I418" s="81"/>
    </row>
    <row r="419" spans="1:9" s="23" customFormat="1" ht="30" customHeight="1">
      <c r="A419" s="32"/>
      <c r="B419" s="48"/>
      <c r="C419" s="43" t="s">
        <v>798</v>
      </c>
      <c r="D419" s="34"/>
      <c r="E419" s="49" t="s">
        <v>12</v>
      </c>
      <c r="F419" s="37">
        <f>F420</f>
        <v>128</v>
      </c>
      <c r="G419" s="81"/>
      <c r="H419" s="81"/>
      <c r="I419" s="81"/>
    </row>
    <row r="420" spans="1:9" s="23" customFormat="1" ht="30">
      <c r="A420" s="32"/>
      <c r="B420" s="48"/>
      <c r="C420" s="46" t="s">
        <v>799</v>
      </c>
      <c r="D420" s="34"/>
      <c r="E420" s="47" t="s">
        <v>14</v>
      </c>
      <c r="F420" s="37">
        <f>F421+F424</f>
        <v>128</v>
      </c>
      <c r="G420" s="81"/>
      <c r="H420" s="81"/>
      <c r="I420" s="81"/>
    </row>
    <row r="421" spans="1:9" s="23" customFormat="1" ht="30" customHeight="1">
      <c r="A421" s="32"/>
      <c r="B421" s="48"/>
      <c r="C421" s="46" t="s">
        <v>981</v>
      </c>
      <c r="D421" s="35"/>
      <c r="E421" s="47" t="s">
        <v>385</v>
      </c>
      <c r="F421" s="37">
        <f t="shared" ref="F421:F422" si="44">F422</f>
        <v>91</v>
      </c>
      <c r="G421" s="81"/>
      <c r="H421" s="81"/>
      <c r="I421" s="81"/>
    </row>
    <row r="422" spans="1:9" s="23" customFormat="1" ht="15.75">
      <c r="A422" s="32"/>
      <c r="B422" s="48"/>
      <c r="C422" s="46" t="s">
        <v>982</v>
      </c>
      <c r="D422" s="35"/>
      <c r="E422" s="50" t="s">
        <v>129</v>
      </c>
      <c r="F422" s="37">
        <f t="shared" si="44"/>
        <v>91</v>
      </c>
      <c r="G422" s="81"/>
      <c r="H422" s="81"/>
      <c r="I422" s="81"/>
    </row>
    <row r="423" spans="1:9" s="23" customFormat="1" ht="30">
      <c r="A423" s="32"/>
      <c r="B423" s="48"/>
      <c r="C423" s="34"/>
      <c r="D423" s="35" t="s">
        <v>516</v>
      </c>
      <c r="E423" s="47" t="s">
        <v>517</v>
      </c>
      <c r="F423" s="37">
        <v>91</v>
      </c>
      <c r="G423" s="81"/>
      <c r="H423" s="81"/>
      <c r="I423" s="81"/>
    </row>
    <row r="424" spans="1:9" s="23" customFormat="1" ht="30" customHeight="1">
      <c r="A424" s="32"/>
      <c r="B424" s="48"/>
      <c r="C424" s="46" t="s">
        <v>983</v>
      </c>
      <c r="D424" s="35"/>
      <c r="E424" s="79" t="s">
        <v>368</v>
      </c>
      <c r="F424" s="37">
        <f t="shared" ref="F424:F425" si="45">F425</f>
        <v>37</v>
      </c>
      <c r="G424" s="81"/>
      <c r="H424" s="81"/>
      <c r="I424" s="81"/>
    </row>
    <row r="425" spans="1:9" s="23" customFormat="1" ht="15.75">
      <c r="A425" s="32"/>
      <c r="B425" s="48"/>
      <c r="C425" s="46" t="s">
        <v>984</v>
      </c>
      <c r="D425" s="35"/>
      <c r="E425" s="50" t="s">
        <v>129</v>
      </c>
      <c r="F425" s="37">
        <f t="shared" si="45"/>
        <v>37</v>
      </c>
      <c r="G425" s="81"/>
      <c r="H425" s="81"/>
      <c r="I425" s="81"/>
    </row>
    <row r="426" spans="1:9" s="23" customFormat="1" ht="30">
      <c r="A426" s="32"/>
      <c r="B426" s="48"/>
      <c r="C426" s="34"/>
      <c r="D426" s="35" t="s">
        <v>516</v>
      </c>
      <c r="E426" s="47" t="s">
        <v>517</v>
      </c>
      <c r="F426" s="37">
        <v>37</v>
      </c>
      <c r="G426" s="81"/>
      <c r="H426" s="81"/>
      <c r="I426" s="81"/>
    </row>
    <row r="427" spans="1:9" s="23" customFormat="1" ht="15.75">
      <c r="A427" s="32"/>
      <c r="B427" s="34">
        <v>1000</v>
      </c>
      <c r="C427" s="34"/>
      <c r="D427" s="35"/>
      <c r="E427" s="47" t="s">
        <v>790</v>
      </c>
      <c r="F427" s="69">
        <f>F428+F450</f>
        <v>21255.3</v>
      </c>
      <c r="G427" s="81"/>
      <c r="H427" s="81"/>
      <c r="I427" s="81"/>
    </row>
    <row r="428" spans="1:9" s="23" customFormat="1" ht="15.75">
      <c r="A428" s="32"/>
      <c r="B428" s="34">
        <v>1003</v>
      </c>
      <c r="C428" s="34"/>
      <c r="D428" s="35"/>
      <c r="E428" s="47" t="s">
        <v>549</v>
      </c>
      <c r="F428" s="69">
        <f>F429+F445</f>
        <v>17991.399999999998</v>
      </c>
      <c r="G428" s="81"/>
      <c r="H428" s="81"/>
      <c r="I428" s="81"/>
    </row>
    <row r="429" spans="1:9" s="23" customFormat="1" ht="30" customHeight="1">
      <c r="A429" s="32"/>
      <c r="B429" s="34"/>
      <c r="C429" s="43" t="s">
        <v>937</v>
      </c>
      <c r="D429" s="70"/>
      <c r="E429" s="49" t="s">
        <v>299</v>
      </c>
      <c r="F429" s="56">
        <f>F430+F434</f>
        <v>17762.3</v>
      </c>
      <c r="G429" s="81"/>
      <c r="H429" s="81"/>
      <c r="I429" s="81"/>
    </row>
    <row r="430" spans="1:9" s="23" customFormat="1" ht="15.75">
      <c r="A430" s="32"/>
      <c r="B430" s="48"/>
      <c r="C430" s="46" t="s">
        <v>948</v>
      </c>
      <c r="D430" s="35"/>
      <c r="E430" s="47" t="s">
        <v>313</v>
      </c>
      <c r="F430" s="37">
        <f>F431</f>
        <v>108.2</v>
      </c>
      <c r="G430" s="81"/>
      <c r="H430" s="81"/>
      <c r="I430" s="81"/>
    </row>
    <row r="431" spans="1:9" s="23" customFormat="1" ht="30">
      <c r="A431" s="32"/>
      <c r="B431" s="48"/>
      <c r="C431" s="46" t="s">
        <v>949</v>
      </c>
      <c r="D431" s="35"/>
      <c r="E431" s="50" t="s">
        <v>315</v>
      </c>
      <c r="F431" s="37">
        <f>F432</f>
        <v>108.2</v>
      </c>
      <c r="G431" s="81"/>
      <c r="H431" s="81"/>
      <c r="I431" s="81"/>
    </row>
    <row r="432" spans="1:9" s="23" customFormat="1" ht="30">
      <c r="A432" s="32"/>
      <c r="B432" s="48"/>
      <c r="C432" s="46" t="s">
        <v>950</v>
      </c>
      <c r="D432" s="35"/>
      <c r="E432" s="51" t="s">
        <v>105</v>
      </c>
      <c r="F432" s="37">
        <f>F433</f>
        <v>108.2</v>
      </c>
      <c r="G432" s="81"/>
      <c r="H432" s="81"/>
      <c r="I432" s="81"/>
    </row>
    <row r="433" spans="1:9" s="23" customFormat="1" ht="29.25" customHeight="1">
      <c r="A433" s="32"/>
      <c r="B433" s="48"/>
      <c r="C433" s="34"/>
      <c r="D433" s="35" t="s">
        <v>516</v>
      </c>
      <c r="E433" s="47" t="s">
        <v>517</v>
      </c>
      <c r="F433" s="37">
        <v>108.2</v>
      </c>
      <c r="G433" s="81"/>
      <c r="H433" s="81"/>
      <c r="I433" s="81"/>
    </row>
    <row r="434" spans="1:9" s="23" customFormat="1" ht="18.75" customHeight="1">
      <c r="A434" s="32"/>
      <c r="B434" s="42"/>
      <c r="C434" s="46" t="s">
        <v>985</v>
      </c>
      <c r="D434" s="35"/>
      <c r="E434" s="47" t="s">
        <v>423</v>
      </c>
      <c r="F434" s="59">
        <f>F435+F438</f>
        <v>17654.099999999999</v>
      </c>
      <c r="G434" s="81"/>
      <c r="H434" s="81"/>
      <c r="I434" s="81"/>
    </row>
    <row r="435" spans="1:9" s="23" customFormat="1" ht="47.25" customHeight="1">
      <c r="A435" s="32"/>
      <c r="B435" s="42"/>
      <c r="C435" s="46" t="s">
        <v>986</v>
      </c>
      <c r="D435" s="34"/>
      <c r="E435" s="50" t="s">
        <v>425</v>
      </c>
      <c r="F435" s="37">
        <f t="shared" ref="F435:F436" si="46">F436</f>
        <v>5936.7</v>
      </c>
      <c r="G435" s="81"/>
      <c r="H435" s="81"/>
      <c r="I435" s="81"/>
    </row>
    <row r="436" spans="1:9" s="23" customFormat="1" ht="60">
      <c r="A436" s="32"/>
      <c r="B436" s="42"/>
      <c r="C436" s="46" t="s">
        <v>987</v>
      </c>
      <c r="D436" s="82"/>
      <c r="E436" s="50" t="s">
        <v>427</v>
      </c>
      <c r="F436" s="37">
        <f t="shared" si="46"/>
        <v>5936.7</v>
      </c>
      <c r="G436" s="81"/>
      <c r="H436" s="81"/>
      <c r="I436" s="81"/>
    </row>
    <row r="437" spans="1:9" s="23" customFormat="1" ht="30">
      <c r="A437" s="32"/>
      <c r="B437" s="48"/>
      <c r="C437" s="34"/>
      <c r="D437" s="35" t="s">
        <v>516</v>
      </c>
      <c r="E437" s="47" t="s">
        <v>517</v>
      </c>
      <c r="F437" s="37">
        <v>5936.7</v>
      </c>
      <c r="G437" s="81"/>
      <c r="H437" s="81"/>
      <c r="I437" s="81"/>
    </row>
    <row r="438" spans="1:9" s="23" customFormat="1" ht="30" customHeight="1">
      <c r="A438" s="32"/>
      <c r="B438" s="48"/>
      <c r="C438" s="46" t="s">
        <v>988</v>
      </c>
      <c r="D438" s="35"/>
      <c r="E438" s="50" t="s">
        <v>80</v>
      </c>
      <c r="F438" s="37">
        <f>F441+F439+F443</f>
        <v>11717.4</v>
      </c>
      <c r="G438" s="81"/>
      <c r="H438" s="81"/>
      <c r="I438" s="81"/>
    </row>
    <row r="439" spans="1:9" s="23" customFormat="1" ht="30">
      <c r="A439" s="32"/>
      <c r="B439" s="48"/>
      <c r="C439" s="46" t="s">
        <v>989</v>
      </c>
      <c r="D439" s="35"/>
      <c r="E439" s="50" t="s">
        <v>550</v>
      </c>
      <c r="F439" s="37">
        <f>F440</f>
        <v>1800</v>
      </c>
      <c r="G439" s="81"/>
      <c r="H439" s="81"/>
      <c r="I439" s="81"/>
    </row>
    <row r="440" spans="1:9" s="23" customFormat="1" ht="30">
      <c r="A440" s="32"/>
      <c r="B440" s="48"/>
      <c r="C440" s="34"/>
      <c r="D440" s="35" t="s">
        <v>516</v>
      </c>
      <c r="E440" s="47" t="s">
        <v>517</v>
      </c>
      <c r="F440" s="37">
        <v>1800</v>
      </c>
      <c r="G440" s="81"/>
      <c r="H440" s="81"/>
      <c r="I440" s="81"/>
    </row>
    <row r="441" spans="1:9" s="23" customFormat="1" ht="30">
      <c r="A441" s="32"/>
      <c r="B441" s="48"/>
      <c r="C441" s="46" t="s">
        <v>990</v>
      </c>
      <c r="D441" s="35"/>
      <c r="E441" s="51" t="s">
        <v>105</v>
      </c>
      <c r="F441" s="37">
        <f>F442</f>
        <v>9887.4</v>
      </c>
      <c r="G441" s="81"/>
      <c r="H441" s="81"/>
      <c r="I441" s="81"/>
    </row>
    <row r="442" spans="1:9" s="23" customFormat="1" ht="30">
      <c r="A442" s="32"/>
      <c r="B442" s="48"/>
      <c r="C442" s="34"/>
      <c r="D442" s="35" t="s">
        <v>516</v>
      </c>
      <c r="E442" s="47" t="s">
        <v>517</v>
      </c>
      <c r="F442" s="37">
        <v>9887.4</v>
      </c>
      <c r="G442" s="81"/>
      <c r="H442" s="81"/>
      <c r="I442" s="81"/>
    </row>
    <row r="443" spans="1:9" s="23" customFormat="1" ht="30">
      <c r="A443" s="32"/>
      <c r="B443" s="48"/>
      <c r="C443" s="46" t="s">
        <v>1082</v>
      </c>
      <c r="D443" s="35"/>
      <c r="E443" s="51" t="s">
        <v>432</v>
      </c>
      <c r="F443" s="37">
        <f>F444</f>
        <v>30</v>
      </c>
      <c r="G443" s="81"/>
      <c r="H443" s="81"/>
      <c r="I443" s="81"/>
    </row>
    <row r="444" spans="1:9" s="23" customFormat="1" ht="30">
      <c r="A444" s="32"/>
      <c r="B444" s="48"/>
      <c r="C444" s="34"/>
      <c r="D444" s="35" t="s">
        <v>516</v>
      </c>
      <c r="E444" s="47" t="s">
        <v>517</v>
      </c>
      <c r="F444" s="37">
        <v>30</v>
      </c>
      <c r="G444" s="81"/>
      <c r="H444" s="81"/>
      <c r="I444" s="81"/>
    </row>
    <row r="445" spans="1:9" s="23" customFormat="1" ht="28.5" customHeight="1">
      <c r="A445" s="32"/>
      <c r="B445" s="48"/>
      <c r="C445" s="43" t="s">
        <v>820</v>
      </c>
      <c r="D445" s="34"/>
      <c r="E445" s="49" t="s">
        <v>48</v>
      </c>
      <c r="F445" s="37">
        <f>F446</f>
        <v>229.1</v>
      </c>
      <c r="G445" s="81"/>
      <c r="H445" s="81"/>
      <c r="I445" s="81"/>
    </row>
    <row r="446" spans="1:9" s="23" customFormat="1" ht="14.25" customHeight="1">
      <c r="A446" s="32"/>
      <c r="B446" s="48"/>
      <c r="C446" s="46" t="s">
        <v>991</v>
      </c>
      <c r="D446" s="34"/>
      <c r="E446" s="47" t="s">
        <v>992</v>
      </c>
      <c r="F446" s="37">
        <f>F447</f>
        <v>229.1</v>
      </c>
      <c r="G446" s="81"/>
      <c r="H446" s="81"/>
      <c r="I446" s="81"/>
    </row>
    <row r="447" spans="1:9" s="23" customFormat="1" ht="30" customHeight="1">
      <c r="A447" s="32"/>
      <c r="B447" s="48"/>
      <c r="C447" s="46" t="s">
        <v>993</v>
      </c>
      <c r="D447" s="35"/>
      <c r="E447" s="50" t="s">
        <v>434</v>
      </c>
      <c r="F447" s="37">
        <f>F448</f>
        <v>229.1</v>
      </c>
      <c r="G447" s="81"/>
      <c r="H447" s="81"/>
      <c r="I447" s="81"/>
    </row>
    <row r="448" spans="1:9" s="23" customFormat="1" ht="30">
      <c r="A448" s="32"/>
      <c r="B448" s="48"/>
      <c r="C448" s="46" t="s">
        <v>994</v>
      </c>
      <c r="D448" s="35"/>
      <c r="E448" s="50" t="s">
        <v>995</v>
      </c>
      <c r="F448" s="37">
        <f>F449</f>
        <v>229.1</v>
      </c>
      <c r="G448" s="81"/>
      <c r="H448" s="81"/>
      <c r="I448" s="81"/>
    </row>
    <row r="449" spans="1:9" s="23" customFormat="1" ht="17.25" customHeight="1">
      <c r="A449" s="32"/>
      <c r="B449" s="48"/>
      <c r="C449" s="34"/>
      <c r="D449" s="35" t="s">
        <v>506</v>
      </c>
      <c r="E449" s="47" t="s">
        <v>508</v>
      </c>
      <c r="F449" s="37">
        <v>229.1</v>
      </c>
      <c r="G449" s="81"/>
      <c r="H449" s="81"/>
      <c r="I449" s="81"/>
    </row>
    <row r="450" spans="1:9" s="23" customFormat="1" ht="15.75">
      <c r="A450" s="32"/>
      <c r="B450" s="34">
        <v>1004</v>
      </c>
      <c r="C450" s="34"/>
      <c r="D450" s="35"/>
      <c r="E450" s="47" t="s">
        <v>551</v>
      </c>
      <c r="F450" s="69">
        <f t="shared" ref="F450:F453" si="47">F451</f>
        <v>3263.9</v>
      </c>
      <c r="G450" s="81"/>
      <c r="H450" s="81"/>
      <c r="I450" s="81"/>
    </row>
    <row r="451" spans="1:9" s="23" customFormat="1" ht="33" customHeight="1">
      <c r="A451" s="32"/>
      <c r="B451" s="34"/>
      <c r="C451" s="43" t="s">
        <v>937</v>
      </c>
      <c r="D451" s="70"/>
      <c r="E451" s="49" t="s">
        <v>299</v>
      </c>
      <c r="F451" s="56">
        <f t="shared" si="47"/>
        <v>3263.9</v>
      </c>
      <c r="G451" s="81"/>
      <c r="H451" s="81"/>
      <c r="I451" s="81"/>
    </row>
    <row r="452" spans="1:9" s="23" customFormat="1" ht="18.75" customHeight="1">
      <c r="A452" s="32"/>
      <c r="B452" s="42"/>
      <c r="C452" s="46" t="s">
        <v>985</v>
      </c>
      <c r="D452" s="35"/>
      <c r="E452" s="47" t="s">
        <v>423</v>
      </c>
      <c r="F452" s="59">
        <f t="shared" si="47"/>
        <v>3263.9</v>
      </c>
      <c r="G452" s="81"/>
      <c r="H452" s="81"/>
      <c r="I452" s="81"/>
    </row>
    <row r="453" spans="1:9" s="23" customFormat="1" ht="30">
      <c r="A453" s="32"/>
      <c r="B453" s="48"/>
      <c r="C453" s="46" t="s">
        <v>988</v>
      </c>
      <c r="D453" s="35"/>
      <c r="E453" s="50" t="s">
        <v>996</v>
      </c>
      <c r="F453" s="37">
        <f t="shared" si="47"/>
        <v>3263.9</v>
      </c>
      <c r="G453" s="81"/>
      <c r="H453" s="81"/>
      <c r="I453" s="81"/>
    </row>
    <row r="454" spans="1:9" s="23" customFormat="1" ht="30.75" customHeight="1">
      <c r="A454" s="32"/>
      <c r="B454" s="48"/>
      <c r="C454" s="46" t="s">
        <v>990</v>
      </c>
      <c r="D454" s="35"/>
      <c r="E454" s="51" t="s">
        <v>105</v>
      </c>
      <c r="F454" s="37">
        <f>F455</f>
        <v>3263.9</v>
      </c>
      <c r="G454" s="81"/>
      <c r="H454" s="81"/>
      <c r="I454" s="81"/>
    </row>
    <row r="455" spans="1:9" s="23" customFormat="1" ht="30">
      <c r="A455" s="32"/>
      <c r="B455" s="48"/>
      <c r="C455" s="34"/>
      <c r="D455" s="35" t="s">
        <v>516</v>
      </c>
      <c r="E455" s="47" t="s">
        <v>517</v>
      </c>
      <c r="F455" s="37">
        <v>3263.9</v>
      </c>
      <c r="G455" s="81"/>
      <c r="H455" s="81"/>
      <c r="I455" s="81"/>
    </row>
    <row r="456" spans="1:9" s="23" customFormat="1" ht="16.5" customHeight="1">
      <c r="A456" s="28"/>
      <c r="B456" s="34">
        <v>1100</v>
      </c>
      <c r="C456" s="29"/>
      <c r="D456" s="29"/>
      <c r="E456" s="36" t="s">
        <v>792</v>
      </c>
      <c r="F456" s="78">
        <f>F457+F463</f>
        <v>4611.8</v>
      </c>
      <c r="G456" s="81"/>
      <c r="H456" s="81"/>
      <c r="I456" s="81"/>
    </row>
    <row r="457" spans="1:9" s="23" customFormat="1" ht="16.5" customHeight="1">
      <c r="A457" s="28"/>
      <c r="B457" s="34">
        <v>1101</v>
      </c>
      <c r="C457" s="29"/>
      <c r="D457" s="29"/>
      <c r="E457" s="36" t="s">
        <v>553</v>
      </c>
      <c r="F457" s="78">
        <f t="shared" ref="F457:F461" si="48">F458</f>
        <v>455.8</v>
      </c>
      <c r="G457" s="81"/>
      <c r="H457" s="81"/>
      <c r="I457" s="81"/>
    </row>
    <row r="458" spans="1:9" s="23" customFormat="1" ht="30" customHeight="1">
      <c r="A458" s="32"/>
      <c r="B458" s="34"/>
      <c r="C458" s="43" t="s">
        <v>887</v>
      </c>
      <c r="D458" s="34"/>
      <c r="E458" s="57" t="s">
        <v>462</v>
      </c>
      <c r="F458" s="37">
        <f>F459</f>
        <v>455.8</v>
      </c>
      <c r="G458" s="81"/>
      <c r="H458" s="81"/>
      <c r="I458" s="81"/>
    </row>
    <row r="459" spans="1:9" s="23" customFormat="1" ht="15.75">
      <c r="A459" s="32"/>
      <c r="B459" s="48"/>
      <c r="C459" s="46" t="s">
        <v>997</v>
      </c>
      <c r="D459" s="82"/>
      <c r="E459" s="50" t="s">
        <v>464</v>
      </c>
      <c r="F459" s="37">
        <f t="shared" si="48"/>
        <v>455.8</v>
      </c>
      <c r="G459" s="81"/>
      <c r="H459" s="81"/>
      <c r="I459" s="81"/>
    </row>
    <row r="460" spans="1:9" s="23" customFormat="1" ht="30">
      <c r="A460" s="32"/>
      <c r="B460" s="48"/>
      <c r="C460" s="46" t="s">
        <v>998</v>
      </c>
      <c r="D460" s="35"/>
      <c r="E460" s="50" t="s">
        <v>470</v>
      </c>
      <c r="F460" s="37">
        <f t="shared" si="48"/>
        <v>455.8</v>
      </c>
      <c r="G460" s="81"/>
      <c r="H460" s="81"/>
      <c r="I460" s="81"/>
    </row>
    <row r="461" spans="1:9" s="23" customFormat="1" ht="17.25" customHeight="1">
      <c r="A461" s="32"/>
      <c r="B461" s="48"/>
      <c r="C461" s="46" t="s">
        <v>999</v>
      </c>
      <c r="D461" s="34"/>
      <c r="E461" s="50" t="s">
        <v>129</v>
      </c>
      <c r="F461" s="37">
        <f t="shared" si="48"/>
        <v>455.8</v>
      </c>
      <c r="G461" s="81"/>
      <c r="H461" s="81"/>
      <c r="I461" s="81"/>
    </row>
    <row r="462" spans="1:9" s="23" customFormat="1" ht="30">
      <c r="A462" s="32"/>
      <c r="B462" s="48"/>
      <c r="C462" s="34"/>
      <c r="D462" s="35" t="s">
        <v>516</v>
      </c>
      <c r="E462" s="47" t="s">
        <v>517</v>
      </c>
      <c r="F462" s="37">
        <v>455.8</v>
      </c>
      <c r="G462" s="81"/>
      <c r="H462" s="81"/>
      <c r="I462" s="81"/>
    </row>
    <row r="463" spans="1:9" s="23" customFormat="1" ht="16.5" customHeight="1">
      <c r="A463" s="28"/>
      <c r="B463" s="34">
        <v>1102</v>
      </c>
      <c r="C463" s="29"/>
      <c r="D463" s="29"/>
      <c r="E463" s="36" t="s">
        <v>552</v>
      </c>
      <c r="F463" s="78">
        <f>F464</f>
        <v>4156</v>
      </c>
      <c r="G463" s="81"/>
      <c r="H463" s="81"/>
      <c r="I463" s="81"/>
    </row>
    <row r="464" spans="1:9" s="23" customFormat="1" ht="31.5" customHeight="1">
      <c r="A464" s="32"/>
      <c r="B464" s="34"/>
      <c r="C464" s="43" t="s">
        <v>887</v>
      </c>
      <c r="D464" s="70"/>
      <c r="E464" s="57" t="s">
        <v>462</v>
      </c>
      <c r="F464" s="37">
        <f>F465</f>
        <v>4156</v>
      </c>
      <c r="G464" s="81"/>
      <c r="H464" s="81"/>
      <c r="I464" s="81"/>
    </row>
    <row r="465" spans="1:9" s="23" customFormat="1" ht="15.75">
      <c r="A465" s="32"/>
      <c r="B465" s="48"/>
      <c r="C465" s="46" t="s">
        <v>997</v>
      </c>
      <c r="D465" s="82"/>
      <c r="E465" s="50" t="s">
        <v>464</v>
      </c>
      <c r="F465" s="37">
        <f>F466</f>
        <v>4156</v>
      </c>
      <c r="G465" s="81"/>
      <c r="H465" s="81"/>
      <c r="I465" s="81"/>
    </row>
    <row r="466" spans="1:9" s="23" customFormat="1" ht="31.5" customHeight="1">
      <c r="A466" s="32"/>
      <c r="B466" s="48"/>
      <c r="C466" s="46" t="s">
        <v>1000</v>
      </c>
      <c r="D466" s="35"/>
      <c r="E466" s="50" t="s">
        <v>1001</v>
      </c>
      <c r="F466" s="37">
        <f>F469+F467</f>
        <v>4156</v>
      </c>
      <c r="G466" s="81"/>
      <c r="H466" s="81"/>
      <c r="I466" s="81"/>
    </row>
    <row r="467" spans="1:9" s="23" customFormat="1" ht="19.5" customHeight="1">
      <c r="A467" s="32"/>
      <c r="B467" s="48"/>
      <c r="C467" s="46" t="s">
        <v>1002</v>
      </c>
      <c r="D467" s="34"/>
      <c r="E467" s="50" t="s">
        <v>136</v>
      </c>
      <c r="F467" s="37">
        <f>F468</f>
        <v>3000</v>
      </c>
      <c r="G467" s="81"/>
      <c r="H467" s="81"/>
      <c r="I467" s="81"/>
    </row>
    <row r="468" spans="1:9" s="23" customFormat="1" ht="30">
      <c r="A468" s="32"/>
      <c r="B468" s="48"/>
      <c r="C468" s="34"/>
      <c r="D468" s="35" t="s">
        <v>516</v>
      </c>
      <c r="E468" s="47" t="s">
        <v>517</v>
      </c>
      <c r="F468" s="37">
        <v>3000</v>
      </c>
      <c r="G468" s="81"/>
      <c r="H468" s="81"/>
      <c r="I468" s="81"/>
    </row>
    <row r="469" spans="1:9" s="23" customFormat="1" ht="31.5" customHeight="1">
      <c r="A469" s="32"/>
      <c r="B469" s="48"/>
      <c r="C469" s="46" t="s">
        <v>1003</v>
      </c>
      <c r="D469" s="34"/>
      <c r="E469" s="50" t="s">
        <v>480</v>
      </c>
      <c r="F469" s="37">
        <f>F470</f>
        <v>1156</v>
      </c>
      <c r="G469" s="81"/>
      <c r="H469" s="81"/>
      <c r="I469" s="81"/>
    </row>
    <row r="470" spans="1:9" s="23" customFormat="1" ht="30">
      <c r="A470" s="32"/>
      <c r="B470" s="48"/>
      <c r="C470" s="34"/>
      <c r="D470" s="35" t="s">
        <v>516</v>
      </c>
      <c r="E470" s="47" t="s">
        <v>517</v>
      </c>
      <c r="F470" s="37">
        <v>1156</v>
      </c>
      <c r="G470" s="81"/>
      <c r="H470" s="81"/>
      <c r="I470" s="81"/>
    </row>
    <row r="471" spans="1:9" s="23" customFormat="1" ht="31.5" customHeight="1">
      <c r="A471" s="72">
        <v>904</v>
      </c>
      <c r="B471" s="48"/>
      <c r="C471" s="29"/>
      <c r="D471" s="35"/>
      <c r="E471" s="30" t="s">
        <v>1004</v>
      </c>
      <c r="F471" s="67">
        <f>F472+F507+F557+F573</f>
        <v>90301.3</v>
      </c>
      <c r="G471" s="81"/>
      <c r="H471" s="81"/>
      <c r="I471" s="81"/>
    </row>
    <row r="472" spans="1:9" s="23" customFormat="1" ht="16.5" customHeight="1">
      <c r="A472" s="28"/>
      <c r="B472" s="33" t="s">
        <v>783</v>
      </c>
      <c r="C472" s="29"/>
      <c r="D472" s="29"/>
      <c r="E472" s="36" t="s">
        <v>784</v>
      </c>
      <c r="F472" s="78">
        <f>F473+F484</f>
        <v>20395.399999999998</v>
      </c>
      <c r="G472" s="81"/>
      <c r="H472" s="81"/>
      <c r="I472" s="81"/>
    </row>
    <row r="473" spans="1:9" s="23" customFormat="1" ht="16.5" customHeight="1">
      <c r="A473" s="28"/>
      <c r="B473" s="33" t="s">
        <v>331</v>
      </c>
      <c r="C473" s="29"/>
      <c r="D473" s="29"/>
      <c r="E473" s="36" t="s">
        <v>539</v>
      </c>
      <c r="F473" s="78">
        <f t="shared" ref="F473:F474" si="49">F474</f>
        <v>19782.099999999999</v>
      </c>
      <c r="G473" s="81"/>
      <c r="H473" s="81"/>
      <c r="I473" s="81"/>
    </row>
    <row r="474" spans="1:9" s="23" customFormat="1" ht="28.5" customHeight="1">
      <c r="A474" s="32"/>
      <c r="B474" s="48"/>
      <c r="C474" s="43" t="s">
        <v>820</v>
      </c>
      <c r="D474" s="34"/>
      <c r="E474" s="49" t="s">
        <v>48</v>
      </c>
      <c r="F474" s="37">
        <f t="shared" si="49"/>
        <v>19782.099999999999</v>
      </c>
      <c r="G474" s="81"/>
      <c r="H474" s="81"/>
      <c r="I474" s="81"/>
    </row>
    <row r="475" spans="1:9" s="23" customFormat="1" ht="20.25" customHeight="1">
      <c r="A475" s="32"/>
      <c r="B475" s="48"/>
      <c r="C475" s="46" t="s">
        <v>991</v>
      </c>
      <c r="D475" s="34"/>
      <c r="E475" s="47" t="s">
        <v>992</v>
      </c>
      <c r="F475" s="59">
        <f>F476+F479</f>
        <v>19782.099999999999</v>
      </c>
      <c r="G475" s="81"/>
      <c r="H475" s="81"/>
      <c r="I475" s="81"/>
    </row>
    <row r="476" spans="1:9" s="23" customFormat="1" ht="30" customHeight="1">
      <c r="A476" s="32"/>
      <c r="B476" s="48"/>
      <c r="C476" s="46" t="s">
        <v>1005</v>
      </c>
      <c r="D476" s="35"/>
      <c r="E476" s="50" t="s">
        <v>340</v>
      </c>
      <c r="F476" s="59">
        <f t="shared" ref="F476:F477" si="50">F477</f>
        <v>11858</v>
      </c>
      <c r="G476" s="81"/>
      <c r="H476" s="81"/>
      <c r="I476" s="81"/>
    </row>
    <row r="477" spans="1:9" s="23" customFormat="1" ht="30">
      <c r="A477" s="32"/>
      <c r="B477" s="48"/>
      <c r="C477" s="46" t="s">
        <v>1006</v>
      </c>
      <c r="D477" s="35"/>
      <c r="E477" s="50" t="s">
        <v>183</v>
      </c>
      <c r="F477" s="59">
        <f t="shared" si="50"/>
        <v>11858</v>
      </c>
      <c r="G477" s="81"/>
      <c r="H477" s="81"/>
      <c r="I477" s="81"/>
    </row>
    <row r="478" spans="1:9" s="23" customFormat="1" ht="30">
      <c r="A478" s="32"/>
      <c r="B478" s="61"/>
      <c r="C478" s="34"/>
      <c r="D478" s="35" t="s">
        <v>516</v>
      </c>
      <c r="E478" s="47" t="s">
        <v>517</v>
      </c>
      <c r="F478" s="59">
        <v>11858</v>
      </c>
      <c r="G478" s="81"/>
      <c r="H478" s="81"/>
      <c r="I478" s="81"/>
    </row>
    <row r="479" spans="1:9" s="23" customFormat="1" ht="30">
      <c r="A479" s="32"/>
      <c r="B479" s="48"/>
      <c r="C479" s="46" t="s">
        <v>1007</v>
      </c>
      <c r="D479" s="35"/>
      <c r="E479" s="50" t="s">
        <v>343</v>
      </c>
      <c r="F479" s="37">
        <f>F480+F482</f>
        <v>7924.0999999999995</v>
      </c>
      <c r="G479" s="81"/>
      <c r="H479" s="81"/>
      <c r="I479" s="81"/>
    </row>
    <row r="480" spans="1:9" s="23" customFormat="1" ht="45">
      <c r="A480" s="32"/>
      <c r="B480" s="48"/>
      <c r="C480" s="46" t="s">
        <v>1008</v>
      </c>
      <c r="D480" s="35"/>
      <c r="E480" s="51" t="s">
        <v>522</v>
      </c>
      <c r="F480" s="37">
        <f>F481</f>
        <v>7439.7</v>
      </c>
      <c r="G480" s="81"/>
      <c r="H480" s="81"/>
      <c r="I480" s="81"/>
    </row>
    <row r="481" spans="1:9" s="23" customFormat="1" ht="30">
      <c r="A481" s="32"/>
      <c r="B481" s="48"/>
      <c r="C481" s="34"/>
      <c r="D481" s="35" t="s">
        <v>516</v>
      </c>
      <c r="E481" s="47" t="s">
        <v>517</v>
      </c>
      <c r="F481" s="37">
        <v>7439.7</v>
      </c>
      <c r="G481" s="81"/>
      <c r="H481" s="81"/>
      <c r="I481" s="81"/>
    </row>
    <row r="482" spans="1:9" s="23" customFormat="1" ht="15.75">
      <c r="A482" s="32"/>
      <c r="B482" s="48"/>
      <c r="C482" s="46" t="s">
        <v>1009</v>
      </c>
      <c r="D482" s="35"/>
      <c r="E482" s="66" t="s">
        <v>136</v>
      </c>
      <c r="F482" s="37">
        <f>F483</f>
        <v>484.4</v>
      </c>
      <c r="G482" s="81"/>
      <c r="H482" s="81"/>
      <c r="I482" s="81"/>
    </row>
    <row r="483" spans="1:9" s="23" customFormat="1" ht="30">
      <c r="A483" s="32"/>
      <c r="B483" s="48"/>
      <c r="C483" s="34"/>
      <c r="D483" s="35" t="s">
        <v>516</v>
      </c>
      <c r="E483" s="47" t="s">
        <v>517</v>
      </c>
      <c r="F483" s="37">
        <v>484.4</v>
      </c>
      <c r="G483" s="81"/>
      <c r="H483" s="81"/>
      <c r="I483" s="81"/>
    </row>
    <row r="484" spans="1:9" s="23" customFormat="1" ht="16.5" customHeight="1">
      <c r="A484" s="28"/>
      <c r="B484" s="33" t="s">
        <v>346</v>
      </c>
      <c r="C484" s="29"/>
      <c r="D484" s="29"/>
      <c r="E484" s="36" t="s">
        <v>963</v>
      </c>
      <c r="F484" s="78">
        <f>F494+F502+F485</f>
        <v>613.29999999999995</v>
      </c>
      <c r="G484" s="81"/>
      <c r="H484" s="81"/>
      <c r="I484" s="81"/>
    </row>
    <row r="485" spans="1:9" s="23" customFormat="1" ht="30.75" customHeight="1">
      <c r="A485" s="32"/>
      <c r="B485" s="34"/>
      <c r="C485" s="43" t="s">
        <v>937</v>
      </c>
      <c r="D485" s="70"/>
      <c r="E485" s="49" t="s">
        <v>299</v>
      </c>
      <c r="F485" s="56">
        <f>F486</f>
        <v>302</v>
      </c>
      <c r="G485" s="81"/>
      <c r="H485" s="81"/>
      <c r="I485" s="81"/>
    </row>
    <row r="486" spans="1:9" s="23" customFormat="1" ht="16.5" customHeight="1">
      <c r="A486" s="32"/>
      <c r="B486" s="48"/>
      <c r="C486" s="46" t="s">
        <v>964</v>
      </c>
      <c r="D486" s="35"/>
      <c r="E486" s="47" t="s">
        <v>965</v>
      </c>
      <c r="F486" s="37">
        <f>F487</f>
        <v>302</v>
      </c>
      <c r="G486" s="81"/>
      <c r="H486" s="81"/>
      <c r="I486" s="81"/>
    </row>
    <row r="487" spans="1:9" s="23" customFormat="1" ht="30">
      <c r="A487" s="32"/>
      <c r="B487" s="48"/>
      <c r="C487" s="46" t="s">
        <v>966</v>
      </c>
      <c r="D487" s="35"/>
      <c r="E487" s="47" t="s">
        <v>350</v>
      </c>
      <c r="F487" s="37">
        <f>F490+F488</f>
        <v>302</v>
      </c>
      <c r="G487" s="81"/>
      <c r="H487" s="81"/>
      <c r="I487" s="81"/>
    </row>
    <row r="488" spans="1:9" s="23" customFormat="1" ht="30">
      <c r="A488" s="32"/>
      <c r="B488" s="48"/>
      <c r="C488" s="46" t="s">
        <v>967</v>
      </c>
      <c r="D488" s="34"/>
      <c r="E488" s="50" t="s">
        <v>183</v>
      </c>
      <c r="F488" s="59">
        <f>F489</f>
        <v>103.6</v>
      </c>
      <c r="G488" s="81"/>
      <c r="H488" s="81"/>
      <c r="I488" s="81"/>
    </row>
    <row r="489" spans="1:9" s="23" customFormat="1" ht="30">
      <c r="A489" s="32"/>
      <c r="B489" s="48"/>
      <c r="C489" s="46"/>
      <c r="D489" s="35" t="s">
        <v>516</v>
      </c>
      <c r="E489" s="47" t="s">
        <v>517</v>
      </c>
      <c r="F489" s="59">
        <v>103.6</v>
      </c>
      <c r="G489" s="81"/>
      <c r="H489" s="81"/>
      <c r="I489" s="81"/>
    </row>
    <row r="490" spans="1:9" s="23" customFormat="1" ht="15.75">
      <c r="A490" s="32"/>
      <c r="B490" s="42"/>
      <c r="C490" s="46" t="s">
        <v>968</v>
      </c>
      <c r="D490" s="58"/>
      <c r="E490" s="50" t="s">
        <v>354</v>
      </c>
      <c r="F490" s="59">
        <f>F491</f>
        <v>198.4</v>
      </c>
      <c r="G490" s="81"/>
      <c r="H490" s="81"/>
      <c r="I490" s="81"/>
    </row>
    <row r="491" spans="1:9" s="23" customFormat="1" ht="29.25" customHeight="1">
      <c r="A491" s="32"/>
      <c r="B491" s="42"/>
      <c r="C491" s="64"/>
      <c r="D491" s="35" t="s">
        <v>516</v>
      </c>
      <c r="E491" s="47" t="s">
        <v>517</v>
      </c>
      <c r="F491" s="59">
        <v>198.4</v>
      </c>
      <c r="G491" s="81"/>
      <c r="H491" s="81"/>
      <c r="I491" s="81"/>
    </row>
    <row r="492" spans="1:9" s="23" customFormat="1" ht="28.5" customHeight="1">
      <c r="A492" s="32"/>
      <c r="B492" s="48"/>
      <c r="C492" s="43" t="s">
        <v>820</v>
      </c>
      <c r="D492" s="34"/>
      <c r="E492" s="49" t="s">
        <v>48</v>
      </c>
      <c r="F492" s="37">
        <f t="shared" ref="F492:F493" si="51">F493</f>
        <v>276.79999999999995</v>
      </c>
      <c r="G492" s="81"/>
      <c r="H492" s="81"/>
      <c r="I492" s="81"/>
    </row>
    <row r="493" spans="1:9" s="23" customFormat="1" ht="15.75">
      <c r="A493" s="32"/>
      <c r="B493" s="48"/>
      <c r="C493" s="46" t="s">
        <v>1010</v>
      </c>
      <c r="D493" s="58"/>
      <c r="E493" s="47" t="s">
        <v>360</v>
      </c>
      <c r="F493" s="59">
        <f t="shared" si="51"/>
        <v>276.79999999999995</v>
      </c>
      <c r="G493" s="81"/>
      <c r="H493" s="81"/>
      <c r="I493" s="81"/>
    </row>
    <row r="494" spans="1:9" s="23" customFormat="1" ht="15.75">
      <c r="A494" s="32"/>
      <c r="B494" s="48"/>
      <c r="C494" s="46" t="s">
        <v>1011</v>
      </c>
      <c r="D494" s="58"/>
      <c r="E494" s="47" t="s">
        <v>362</v>
      </c>
      <c r="F494" s="59">
        <f>F497+F495+F500</f>
        <v>276.79999999999995</v>
      </c>
      <c r="G494" s="81"/>
      <c r="H494" s="81"/>
      <c r="I494" s="81"/>
    </row>
    <row r="495" spans="1:9" s="23" customFormat="1" ht="18" customHeight="1">
      <c r="A495" s="32"/>
      <c r="B495" s="48"/>
      <c r="C495" s="46" t="s">
        <v>1012</v>
      </c>
      <c r="D495" s="34"/>
      <c r="E495" s="50" t="s">
        <v>183</v>
      </c>
      <c r="F495" s="59">
        <f>F496</f>
        <v>39</v>
      </c>
      <c r="G495" s="81"/>
      <c r="H495" s="81"/>
      <c r="I495" s="81"/>
    </row>
    <row r="496" spans="1:9" s="23" customFormat="1" ht="18" customHeight="1">
      <c r="A496" s="32"/>
      <c r="B496" s="48"/>
      <c r="C496" s="58"/>
      <c r="D496" s="35" t="s">
        <v>516</v>
      </c>
      <c r="E496" s="47" t="s">
        <v>517</v>
      </c>
      <c r="F496" s="59">
        <v>39</v>
      </c>
      <c r="G496" s="81"/>
      <c r="H496" s="81"/>
      <c r="I496" s="81"/>
    </row>
    <row r="497" spans="1:9" s="23" customFormat="1" ht="18" customHeight="1">
      <c r="A497" s="32"/>
      <c r="B497" s="48"/>
      <c r="C497" s="46" t="s">
        <v>1013</v>
      </c>
      <c r="D497" s="34"/>
      <c r="E497" s="50" t="s">
        <v>129</v>
      </c>
      <c r="F497" s="59">
        <f>F499+F498</f>
        <v>167.7</v>
      </c>
      <c r="G497" s="81"/>
      <c r="H497" s="81"/>
      <c r="I497" s="81"/>
    </row>
    <row r="498" spans="1:9" s="23" customFormat="1" ht="45.75" customHeight="1">
      <c r="A498" s="32"/>
      <c r="B498" s="48"/>
      <c r="C498" s="46"/>
      <c r="D498" s="35" t="s">
        <v>502</v>
      </c>
      <c r="E498" s="47" t="s">
        <v>504</v>
      </c>
      <c r="F498" s="37">
        <v>13.5</v>
      </c>
      <c r="G498" s="81"/>
      <c r="H498" s="81"/>
      <c r="I498" s="81"/>
    </row>
    <row r="499" spans="1:9" s="23" customFormat="1" ht="18" customHeight="1">
      <c r="A499" s="32"/>
      <c r="B499" s="48"/>
      <c r="C499" s="58"/>
      <c r="D499" s="35" t="s">
        <v>506</v>
      </c>
      <c r="E499" s="47" t="s">
        <v>508</v>
      </c>
      <c r="F499" s="59">
        <v>154.19999999999999</v>
      </c>
      <c r="G499" s="81"/>
      <c r="H499" s="81"/>
      <c r="I499" s="81"/>
    </row>
    <row r="500" spans="1:9" s="23" customFormat="1" ht="18" customHeight="1">
      <c r="A500" s="32"/>
      <c r="B500" s="48"/>
      <c r="C500" s="46" t="s">
        <v>1100</v>
      </c>
      <c r="D500" s="34"/>
      <c r="E500" s="71" t="s">
        <v>366</v>
      </c>
      <c r="F500" s="59">
        <f>F501</f>
        <v>70.099999999999994</v>
      </c>
      <c r="G500" s="81"/>
      <c r="H500" s="81"/>
      <c r="I500" s="81"/>
    </row>
    <row r="501" spans="1:9" s="23" customFormat="1" ht="20.25" customHeight="1">
      <c r="A501" s="32"/>
      <c r="B501" s="48"/>
      <c r="C501" s="34"/>
      <c r="D501" s="35" t="s">
        <v>506</v>
      </c>
      <c r="E501" s="47" t="s">
        <v>508</v>
      </c>
      <c r="F501" s="37">
        <v>70.099999999999994</v>
      </c>
      <c r="G501" s="81"/>
      <c r="H501" s="81"/>
      <c r="I501" s="81"/>
    </row>
    <row r="502" spans="1:9" s="23" customFormat="1" ht="30" customHeight="1">
      <c r="A502" s="32"/>
      <c r="B502" s="48"/>
      <c r="C502" s="43" t="s">
        <v>798</v>
      </c>
      <c r="D502" s="34"/>
      <c r="E502" s="49" t="s">
        <v>12</v>
      </c>
      <c r="F502" s="37">
        <f t="shared" ref="F502:F505" si="52">F503</f>
        <v>34.5</v>
      </c>
      <c r="G502" s="81"/>
      <c r="H502" s="81"/>
      <c r="I502" s="81"/>
    </row>
    <row r="503" spans="1:9" s="23" customFormat="1" ht="31.5" customHeight="1">
      <c r="A503" s="32"/>
      <c r="B503" s="48"/>
      <c r="C503" s="46" t="s">
        <v>799</v>
      </c>
      <c r="D503" s="34"/>
      <c r="E503" s="47" t="s">
        <v>14</v>
      </c>
      <c r="F503" s="37">
        <f t="shared" si="52"/>
        <v>34.5</v>
      </c>
      <c r="G503" s="81"/>
      <c r="H503" s="81"/>
      <c r="I503" s="81"/>
    </row>
    <row r="504" spans="1:9" s="23" customFormat="1" ht="30" customHeight="1">
      <c r="A504" s="32"/>
      <c r="B504" s="48"/>
      <c r="C504" s="46" t="s">
        <v>983</v>
      </c>
      <c r="D504" s="35"/>
      <c r="E504" s="79" t="s">
        <v>368</v>
      </c>
      <c r="F504" s="37">
        <f t="shared" si="52"/>
        <v>34.5</v>
      </c>
      <c r="G504" s="81"/>
      <c r="H504" s="81"/>
      <c r="I504" s="81"/>
    </row>
    <row r="505" spans="1:9" s="23" customFormat="1" ht="18.75" customHeight="1">
      <c r="A505" s="32"/>
      <c r="B505" s="48"/>
      <c r="C505" s="46" t="s">
        <v>984</v>
      </c>
      <c r="D505" s="35"/>
      <c r="E505" s="50" t="s">
        <v>129</v>
      </c>
      <c r="F505" s="37">
        <f t="shared" si="52"/>
        <v>34.5</v>
      </c>
      <c r="G505" s="81"/>
      <c r="H505" s="81"/>
      <c r="I505" s="81"/>
    </row>
    <row r="506" spans="1:9" s="23" customFormat="1" ht="15.75" customHeight="1">
      <c r="A506" s="32"/>
      <c r="B506" s="48"/>
      <c r="C506" s="34"/>
      <c r="D506" s="35" t="s">
        <v>506</v>
      </c>
      <c r="E506" s="47" t="s">
        <v>508</v>
      </c>
      <c r="F506" s="37">
        <v>34.5</v>
      </c>
      <c r="G506" s="81"/>
      <c r="H506" s="81"/>
      <c r="I506" s="81"/>
    </row>
    <row r="507" spans="1:9" s="23" customFormat="1" ht="17.25" customHeight="1">
      <c r="A507" s="72"/>
      <c r="B507" s="33" t="s">
        <v>785</v>
      </c>
      <c r="C507" s="29"/>
      <c r="D507" s="35"/>
      <c r="E507" s="36" t="s">
        <v>786</v>
      </c>
      <c r="F507" s="56">
        <f>F508+F549</f>
        <v>51249.1</v>
      </c>
      <c r="G507" s="81"/>
      <c r="H507" s="81"/>
      <c r="I507" s="81"/>
    </row>
    <row r="508" spans="1:9" s="23" customFormat="1" ht="15.75" customHeight="1">
      <c r="A508" s="72"/>
      <c r="B508" s="33" t="s">
        <v>387</v>
      </c>
      <c r="C508" s="29"/>
      <c r="D508" s="35"/>
      <c r="E508" s="36" t="s">
        <v>545</v>
      </c>
      <c r="F508" s="56">
        <f>F509+F540+F535</f>
        <v>45685.9</v>
      </c>
      <c r="G508" s="81"/>
      <c r="H508" s="81"/>
      <c r="I508" s="81"/>
    </row>
    <row r="509" spans="1:9" s="23" customFormat="1" ht="28.5" customHeight="1">
      <c r="A509" s="32"/>
      <c r="B509" s="48"/>
      <c r="C509" s="43" t="s">
        <v>820</v>
      </c>
      <c r="D509" s="34"/>
      <c r="E509" s="49" t="s">
        <v>48</v>
      </c>
      <c r="F509" s="37">
        <f>F510</f>
        <v>43211</v>
      </c>
      <c r="G509" s="81"/>
      <c r="H509" s="81"/>
      <c r="I509" s="81"/>
    </row>
    <row r="510" spans="1:9" s="23" customFormat="1" ht="14.25" customHeight="1">
      <c r="A510" s="32"/>
      <c r="B510" s="48"/>
      <c r="C510" s="46" t="s">
        <v>991</v>
      </c>
      <c r="D510" s="34"/>
      <c r="E510" s="47" t="s">
        <v>992</v>
      </c>
      <c r="F510" s="37">
        <f>F511+F518+F521+F530</f>
        <v>43211</v>
      </c>
      <c r="G510" s="81"/>
      <c r="H510" s="81"/>
      <c r="I510" s="81"/>
    </row>
    <row r="511" spans="1:9" s="23" customFormat="1" ht="15.75">
      <c r="A511" s="32"/>
      <c r="B511" s="48"/>
      <c r="C511" s="46" t="s">
        <v>1014</v>
      </c>
      <c r="D511" s="34"/>
      <c r="E511" s="47" t="s">
        <v>389</v>
      </c>
      <c r="F511" s="37">
        <f>F512+F514+F516</f>
        <v>14662.3</v>
      </c>
      <c r="G511" s="81"/>
      <c r="H511" s="81"/>
      <c r="I511" s="81"/>
    </row>
    <row r="512" spans="1:9" s="23" customFormat="1" ht="30">
      <c r="A512" s="32"/>
      <c r="B512" s="48"/>
      <c r="C512" s="46" t="s">
        <v>1015</v>
      </c>
      <c r="D512" s="34"/>
      <c r="E512" s="50" t="s">
        <v>183</v>
      </c>
      <c r="F512" s="37">
        <f>F513</f>
        <v>14357.3</v>
      </c>
      <c r="G512" s="81"/>
      <c r="H512" s="81"/>
      <c r="I512" s="81"/>
    </row>
    <row r="513" spans="1:9" s="23" customFormat="1" ht="30">
      <c r="A513" s="32"/>
      <c r="B513" s="48"/>
      <c r="C513" s="46"/>
      <c r="D513" s="35" t="s">
        <v>516</v>
      </c>
      <c r="E513" s="47" t="s">
        <v>517</v>
      </c>
      <c r="F513" s="37">
        <v>14357.3</v>
      </c>
      <c r="G513" s="81"/>
      <c r="H513" s="81"/>
      <c r="I513" s="81"/>
    </row>
    <row r="514" spans="1:9" s="23" customFormat="1" ht="15.75">
      <c r="A514" s="32"/>
      <c r="B514" s="48"/>
      <c r="C514" s="46" t="s">
        <v>1016</v>
      </c>
      <c r="D514" s="35"/>
      <c r="E514" s="47" t="s">
        <v>392</v>
      </c>
      <c r="F514" s="37">
        <f>F515</f>
        <v>260</v>
      </c>
      <c r="G514" s="81"/>
      <c r="H514" s="81"/>
      <c r="I514" s="81"/>
    </row>
    <row r="515" spans="1:9" s="23" customFormat="1" ht="30">
      <c r="A515" s="52"/>
      <c r="B515" s="48"/>
      <c r="C515" s="46"/>
      <c r="D515" s="35" t="s">
        <v>516</v>
      </c>
      <c r="E515" s="47" t="s">
        <v>517</v>
      </c>
      <c r="F515" s="37">
        <v>260</v>
      </c>
      <c r="G515" s="81"/>
      <c r="H515" s="81"/>
      <c r="I515" s="81"/>
    </row>
    <row r="516" spans="1:9" s="23" customFormat="1" ht="30">
      <c r="A516" s="32"/>
      <c r="B516" s="48"/>
      <c r="C516" s="46" t="s">
        <v>1017</v>
      </c>
      <c r="D516" s="35"/>
      <c r="E516" s="47" t="s">
        <v>394</v>
      </c>
      <c r="F516" s="37">
        <f>F517</f>
        <v>45</v>
      </c>
      <c r="G516" s="81"/>
      <c r="H516" s="81"/>
      <c r="I516" s="81"/>
    </row>
    <row r="517" spans="1:9" s="23" customFormat="1" ht="30">
      <c r="A517" s="52"/>
      <c r="B517" s="48"/>
      <c r="C517" s="46"/>
      <c r="D517" s="35" t="s">
        <v>516</v>
      </c>
      <c r="E517" s="47" t="s">
        <v>517</v>
      </c>
      <c r="F517" s="37">
        <v>45</v>
      </c>
      <c r="G517" s="81"/>
      <c r="H517" s="81"/>
      <c r="I517" s="81"/>
    </row>
    <row r="518" spans="1:9" s="23" customFormat="1" ht="15.75">
      <c r="A518" s="32"/>
      <c r="B518" s="48"/>
      <c r="C518" s="46" t="s">
        <v>1018</v>
      </c>
      <c r="D518" s="35"/>
      <c r="E518" s="47" t="s">
        <v>396</v>
      </c>
      <c r="F518" s="37">
        <f t="shared" ref="F518:F519" si="53">F519</f>
        <v>4639.3</v>
      </c>
      <c r="G518" s="81"/>
      <c r="H518" s="81"/>
      <c r="I518" s="81"/>
    </row>
    <row r="519" spans="1:9" s="23" customFormat="1" ht="30">
      <c r="A519" s="32"/>
      <c r="B519" s="48"/>
      <c r="C519" s="46" t="s">
        <v>1019</v>
      </c>
      <c r="D519" s="34"/>
      <c r="E519" s="50" t="s">
        <v>183</v>
      </c>
      <c r="F519" s="37">
        <f t="shared" si="53"/>
        <v>4639.3</v>
      </c>
      <c r="G519" s="81"/>
      <c r="H519" s="81"/>
      <c r="I519" s="81"/>
    </row>
    <row r="520" spans="1:9" s="23" customFormat="1" ht="30">
      <c r="A520" s="32"/>
      <c r="B520" s="48"/>
      <c r="C520" s="46"/>
      <c r="D520" s="35" t="s">
        <v>516</v>
      </c>
      <c r="E520" s="47" t="s">
        <v>517</v>
      </c>
      <c r="F520" s="37">
        <v>4639.3</v>
      </c>
      <c r="G520" s="81"/>
      <c r="H520" s="81"/>
      <c r="I520" s="81"/>
    </row>
    <row r="521" spans="1:9" s="23" customFormat="1" ht="15.75">
      <c r="A521" s="32"/>
      <c r="B521" s="48"/>
      <c r="C521" s="46" t="s">
        <v>1020</v>
      </c>
      <c r="D521" s="35"/>
      <c r="E521" s="47" t="s">
        <v>399</v>
      </c>
      <c r="F521" s="37">
        <f>F522+F524+F528</f>
        <v>23398.400000000001</v>
      </c>
      <c r="G521" s="81"/>
      <c r="H521" s="81"/>
      <c r="I521" s="81"/>
    </row>
    <row r="522" spans="1:9" s="23" customFormat="1" ht="30">
      <c r="A522" s="32"/>
      <c r="B522" s="48"/>
      <c r="C522" s="46" t="s">
        <v>1021</v>
      </c>
      <c r="D522" s="34"/>
      <c r="E522" s="50" t="s">
        <v>183</v>
      </c>
      <c r="F522" s="37">
        <f>F523</f>
        <v>21793.200000000001</v>
      </c>
      <c r="G522" s="81"/>
      <c r="H522" s="81"/>
      <c r="I522" s="81"/>
    </row>
    <row r="523" spans="1:9" s="23" customFormat="1" ht="30">
      <c r="A523" s="32"/>
      <c r="B523" s="48"/>
      <c r="C523" s="46"/>
      <c r="D523" s="35" t="s">
        <v>516</v>
      </c>
      <c r="E523" s="47" t="s">
        <v>517</v>
      </c>
      <c r="F523" s="37">
        <v>21793.200000000001</v>
      </c>
      <c r="G523" s="81"/>
      <c r="H523" s="81"/>
      <c r="I523" s="81"/>
    </row>
    <row r="524" spans="1:9" s="23" customFormat="1" ht="17.25" customHeight="1">
      <c r="A524" s="32"/>
      <c r="B524" s="48"/>
      <c r="C524" s="46" t="s">
        <v>1022</v>
      </c>
      <c r="D524" s="35"/>
      <c r="E524" s="50" t="s">
        <v>129</v>
      </c>
      <c r="F524" s="37">
        <f>F527+F525+F526</f>
        <v>1555.1999999999998</v>
      </c>
      <c r="G524" s="81"/>
      <c r="H524" s="81"/>
      <c r="I524" s="81"/>
    </row>
    <row r="525" spans="1:9" s="23" customFormat="1" ht="16.5" customHeight="1">
      <c r="A525" s="32"/>
      <c r="B525" s="48"/>
      <c r="C525" s="38"/>
      <c r="D525" s="35" t="s">
        <v>506</v>
      </c>
      <c r="E525" s="47" t="s">
        <v>508</v>
      </c>
      <c r="F525" s="37">
        <v>576.4</v>
      </c>
      <c r="G525" s="81"/>
      <c r="H525" s="81"/>
      <c r="I525" s="81"/>
    </row>
    <row r="526" spans="1:9" s="23" customFormat="1" ht="16.5" customHeight="1">
      <c r="A526" s="32"/>
      <c r="B526" s="48"/>
      <c r="C526" s="38"/>
      <c r="D526" s="35" t="s">
        <v>507</v>
      </c>
      <c r="E526" s="50" t="s">
        <v>509</v>
      </c>
      <c r="F526" s="37">
        <v>15</v>
      </c>
      <c r="G526" s="81"/>
      <c r="H526" s="81"/>
      <c r="I526" s="81"/>
    </row>
    <row r="527" spans="1:9" s="23" customFormat="1" ht="30.75" customHeight="1">
      <c r="A527" s="32"/>
      <c r="B527" s="48"/>
      <c r="C527" s="34"/>
      <c r="D527" s="35" t="s">
        <v>516</v>
      </c>
      <c r="E527" s="47" t="s">
        <v>517</v>
      </c>
      <c r="F527" s="37">
        <v>963.8</v>
      </c>
      <c r="G527" s="81"/>
      <c r="H527" s="81"/>
      <c r="I527" s="81"/>
    </row>
    <row r="528" spans="1:9" s="23" customFormat="1" ht="30">
      <c r="A528" s="32"/>
      <c r="B528" s="48"/>
      <c r="C528" s="46" t="s">
        <v>1023</v>
      </c>
      <c r="D528" s="34"/>
      <c r="E528" s="50" t="s">
        <v>403</v>
      </c>
      <c r="F528" s="37">
        <f>F529</f>
        <v>50</v>
      </c>
      <c r="G528" s="81"/>
      <c r="H528" s="81"/>
      <c r="I528" s="81"/>
    </row>
    <row r="529" spans="1:9" s="23" customFormat="1" ht="30">
      <c r="A529" s="32"/>
      <c r="B529" s="48"/>
      <c r="C529" s="46"/>
      <c r="D529" s="35" t="s">
        <v>516</v>
      </c>
      <c r="E529" s="47" t="s">
        <v>517</v>
      </c>
      <c r="F529" s="37">
        <v>50</v>
      </c>
      <c r="G529" s="81"/>
      <c r="H529" s="81"/>
      <c r="I529" s="81"/>
    </row>
    <row r="530" spans="1:9" s="23" customFormat="1" ht="30">
      <c r="A530" s="32"/>
      <c r="B530" s="48"/>
      <c r="C530" s="46" t="s">
        <v>1007</v>
      </c>
      <c r="D530" s="35"/>
      <c r="E530" s="50" t="s">
        <v>343</v>
      </c>
      <c r="F530" s="37">
        <f>F533+F531</f>
        <v>511</v>
      </c>
      <c r="G530" s="81"/>
      <c r="H530" s="81"/>
      <c r="I530" s="81"/>
    </row>
    <row r="531" spans="1:9" s="23" customFormat="1" ht="15.75">
      <c r="A531" s="32"/>
      <c r="B531" s="48"/>
      <c r="C531" s="46" t="s">
        <v>1024</v>
      </c>
      <c r="D531" s="35"/>
      <c r="E531" s="66" t="s">
        <v>405</v>
      </c>
      <c r="F531" s="37">
        <f>F532</f>
        <v>48</v>
      </c>
      <c r="G531" s="81"/>
      <c r="H531" s="81"/>
      <c r="I531" s="81"/>
    </row>
    <row r="532" spans="1:9" s="23" customFormat="1" ht="19.5" customHeight="1">
      <c r="A532" s="32"/>
      <c r="B532" s="48"/>
      <c r="C532" s="34"/>
      <c r="D532" s="35" t="s">
        <v>506</v>
      </c>
      <c r="E532" s="47" t="s">
        <v>508</v>
      </c>
      <c r="F532" s="37">
        <v>48</v>
      </c>
      <c r="G532" s="81"/>
      <c r="H532" s="81"/>
      <c r="I532" s="81"/>
    </row>
    <row r="533" spans="1:9" s="23" customFormat="1" ht="15.75">
      <c r="A533" s="32"/>
      <c r="B533" s="48"/>
      <c r="C533" s="46" t="s">
        <v>1009</v>
      </c>
      <c r="D533" s="35"/>
      <c r="E533" s="66" t="s">
        <v>136</v>
      </c>
      <c r="F533" s="37">
        <f>F534</f>
        <v>463</v>
      </c>
      <c r="G533" s="81"/>
      <c r="H533" s="81"/>
      <c r="I533" s="81"/>
    </row>
    <row r="534" spans="1:9" s="23" customFormat="1" ht="30">
      <c r="A534" s="32"/>
      <c r="B534" s="48"/>
      <c r="C534" s="34"/>
      <c r="D534" s="35" t="s">
        <v>516</v>
      </c>
      <c r="E534" s="47" t="s">
        <v>517</v>
      </c>
      <c r="F534" s="37">
        <v>463</v>
      </c>
      <c r="G534" s="81"/>
      <c r="H534" s="81"/>
      <c r="I534" s="81"/>
    </row>
    <row r="535" spans="1:9" s="84" customFormat="1" ht="28.5">
      <c r="A535" s="52"/>
      <c r="B535" s="83"/>
      <c r="C535" s="43" t="s">
        <v>813</v>
      </c>
      <c r="D535" s="34"/>
      <c r="E535" s="44" t="s">
        <v>814</v>
      </c>
      <c r="F535" s="60">
        <f>F536</f>
        <v>154.30000000000001</v>
      </c>
    </row>
    <row r="536" spans="1:9" s="23" customFormat="1" ht="30">
      <c r="A536" s="32"/>
      <c r="B536" s="48"/>
      <c r="C536" s="46" t="s">
        <v>815</v>
      </c>
      <c r="D536" s="34"/>
      <c r="E536" s="47" t="s">
        <v>816</v>
      </c>
      <c r="F536" s="37">
        <f t="shared" ref="F536:F538" si="54">F537</f>
        <v>154.30000000000001</v>
      </c>
      <c r="G536" s="81"/>
      <c r="H536" s="81"/>
      <c r="I536" s="81"/>
    </row>
    <row r="537" spans="1:9" s="23" customFormat="1" ht="30">
      <c r="A537" s="32"/>
      <c r="B537" s="48"/>
      <c r="C537" s="46" t="s">
        <v>817</v>
      </c>
      <c r="D537" s="35"/>
      <c r="E537" s="47" t="s">
        <v>253</v>
      </c>
      <c r="F537" s="37">
        <f t="shared" si="54"/>
        <v>154.30000000000001</v>
      </c>
      <c r="G537" s="81"/>
      <c r="H537" s="81"/>
      <c r="I537" s="81"/>
    </row>
    <row r="538" spans="1:9" s="23" customFormat="1" ht="15.75">
      <c r="A538" s="32"/>
      <c r="B538" s="48"/>
      <c r="C538" s="46" t="s">
        <v>819</v>
      </c>
      <c r="D538" s="58"/>
      <c r="E538" s="47" t="s">
        <v>255</v>
      </c>
      <c r="F538" s="37">
        <f t="shared" si="54"/>
        <v>154.30000000000001</v>
      </c>
      <c r="G538" s="81"/>
      <c r="H538" s="81"/>
      <c r="I538" s="81"/>
    </row>
    <row r="539" spans="1:9" s="23" customFormat="1" ht="31.5" customHeight="1">
      <c r="A539" s="32"/>
      <c r="B539" s="48"/>
      <c r="C539" s="38"/>
      <c r="D539" s="35" t="s">
        <v>516</v>
      </c>
      <c r="E539" s="47" t="s">
        <v>517</v>
      </c>
      <c r="F539" s="37">
        <v>154.30000000000001</v>
      </c>
      <c r="G539" s="81"/>
      <c r="H539" s="81"/>
      <c r="I539" s="81"/>
    </row>
    <row r="540" spans="1:9" s="84" customFormat="1" ht="28.5">
      <c r="A540" s="52"/>
      <c r="B540" s="83"/>
      <c r="C540" s="43" t="s">
        <v>826</v>
      </c>
      <c r="D540" s="34"/>
      <c r="E540" s="44" t="s">
        <v>107</v>
      </c>
      <c r="F540" s="60">
        <f>F541+F545</f>
        <v>2320.6</v>
      </c>
    </row>
    <row r="541" spans="1:9" s="23" customFormat="1" ht="30">
      <c r="A541" s="32"/>
      <c r="B541" s="48"/>
      <c r="C541" s="46" t="s">
        <v>1025</v>
      </c>
      <c r="D541" s="35"/>
      <c r="E541" s="47" t="s">
        <v>407</v>
      </c>
      <c r="F541" s="37">
        <f t="shared" ref="F541:F547" si="55">F542</f>
        <v>5.5</v>
      </c>
      <c r="G541" s="81"/>
      <c r="H541" s="81"/>
      <c r="I541" s="81"/>
    </row>
    <row r="542" spans="1:9" s="23" customFormat="1" ht="30">
      <c r="A542" s="32"/>
      <c r="B542" s="48"/>
      <c r="C542" s="46" t="s">
        <v>1026</v>
      </c>
      <c r="D542" s="35"/>
      <c r="E542" s="47" t="s">
        <v>409</v>
      </c>
      <c r="F542" s="37">
        <f t="shared" si="55"/>
        <v>5.5</v>
      </c>
      <c r="G542" s="81"/>
      <c r="H542" s="81"/>
      <c r="I542" s="81"/>
    </row>
    <row r="543" spans="1:9" s="23" customFormat="1" ht="15.75">
      <c r="A543" s="32"/>
      <c r="B543" s="48"/>
      <c r="C543" s="46" t="s">
        <v>1027</v>
      </c>
      <c r="D543" s="38"/>
      <c r="E543" s="65" t="s">
        <v>129</v>
      </c>
      <c r="F543" s="37">
        <f t="shared" si="55"/>
        <v>5.5</v>
      </c>
      <c r="G543" s="81"/>
      <c r="H543" s="81"/>
      <c r="I543" s="81"/>
    </row>
    <row r="544" spans="1:9" s="23" customFormat="1" ht="16.5" customHeight="1">
      <c r="A544" s="32"/>
      <c r="B544" s="48"/>
      <c r="C544" s="38"/>
      <c r="D544" s="35" t="s">
        <v>506</v>
      </c>
      <c r="E544" s="47" t="s">
        <v>508</v>
      </c>
      <c r="F544" s="37">
        <v>5.5</v>
      </c>
      <c r="G544" s="81"/>
      <c r="H544" s="81"/>
      <c r="I544" s="81"/>
    </row>
    <row r="545" spans="1:9" s="23" customFormat="1" ht="15.75">
      <c r="A545" s="32"/>
      <c r="B545" s="48"/>
      <c r="C545" s="46" t="s">
        <v>834</v>
      </c>
      <c r="D545" s="35"/>
      <c r="E545" s="47" t="s">
        <v>123</v>
      </c>
      <c r="F545" s="37">
        <f t="shared" ref="F545:F546" si="56">F546</f>
        <v>2315.1</v>
      </c>
      <c r="G545" s="81"/>
      <c r="H545" s="81"/>
      <c r="I545" s="81"/>
    </row>
    <row r="546" spans="1:9" s="23" customFormat="1" ht="15.75">
      <c r="A546" s="32"/>
      <c r="B546" s="48"/>
      <c r="C546" s="46" t="s">
        <v>835</v>
      </c>
      <c r="D546" s="35"/>
      <c r="E546" s="47" t="s">
        <v>125</v>
      </c>
      <c r="F546" s="37">
        <f t="shared" si="56"/>
        <v>2315.1</v>
      </c>
      <c r="G546" s="81"/>
      <c r="H546" s="81"/>
      <c r="I546" s="81"/>
    </row>
    <row r="547" spans="1:9" s="23" customFormat="1" ht="30">
      <c r="A547" s="32"/>
      <c r="B547" s="48"/>
      <c r="C547" s="46" t="s">
        <v>836</v>
      </c>
      <c r="D547" s="34"/>
      <c r="E547" s="50" t="s">
        <v>540</v>
      </c>
      <c r="F547" s="37">
        <f t="shared" si="55"/>
        <v>2315.1</v>
      </c>
      <c r="G547" s="81"/>
      <c r="H547" s="81"/>
      <c r="I547" s="81"/>
    </row>
    <row r="548" spans="1:9" s="23" customFormat="1" ht="29.25" customHeight="1">
      <c r="A548" s="32"/>
      <c r="B548" s="48"/>
      <c r="C548" s="38"/>
      <c r="D548" s="35" t="s">
        <v>516</v>
      </c>
      <c r="E548" s="47" t="s">
        <v>517</v>
      </c>
      <c r="F548" s="37">
        <v>2315.1</v>
      </c>
      <c r="G548" s="81"/>
      <c r="H548" s="81"/>
      <c r="I548" s="81"/>
    </row>
    <row r="549" spans="1:9" s="41" customFormat="1" ht="18" customHeight="1">
      <c r="A549" s="28"/>
      <c r="B549" s="38" t="s">
        <v>411</v>
      </c>
      <c r="C549" s="39"/>
      <c r="D549" s="39"/>
      <c r="E549" s="36" t="s">
        <v>546</v>
      </c>
      <c r="F549" s="40">
        <f t="shared" ref="F549:F552" si="57">F550</f>
        <v>5563.2</v>
      </c>
    </row>
    <row r="550" spans="1:9" s="23" customFormat="1" ht="28.5" customHeight="1">
      <c r="A550" s="32"/>
      <c r="B550" s="48"/>
      <c r="C550" s="43" t="s">
        <v>820</v>
      </c>
      <c r="D550" s="34"/>
      <c r="E550" s="49" t="s">
        <v>48</v>
      </c>
      <c r="F550" s="37">
        <f>F551</f>
        <v>5563.2</v>
      </c>
      <c r="G550" s="81"/>
      <c r="H550" s="81"/>
      <c r="I550" s="81"/>
    </row>
    <row r="551" spans="1:9" s="23" customFormat="1" ht="15.75">
      <c r="A551" s="32"/>
      <c r="B551" s="48"/>
      <c r="C551" s="46" t="s">
        <v>1028</v>
      </c>
      <c r="D551" s="35"/>
      <c r="E551" s="50" t="s">
        <v>40</v>
      </c>
      <c r="F551" s="59">
        <f t="shared" si="57"/>
        <v>5563.2</v>
      </c>
      <c r="G551" s="81"/>
      <c r="H551" s="81"/>
      <c r="I551" s="81"/>
    </row>
    <row r="552" spans="1:9" s="23" customFormat="1" ht="17.25" customHeight="1">
      <c r="A552" s="32"/>
      <c r="B552" s="61"/>
      <c r="C552" s="46" t="s">
        <v>1029</v>
      </c>
      <c r="D552" s="35"/>
      <c r="E552" s="50" t="s">
        <v>42</v>
      </c>
      <c r="F552" s="59">
        <f t="shared" si="57"/>
        <v>5563.2</v>
      </c>
      <c r="G552" s="81"/>
      <c r="H552" s="81"/>
      <c r="I552" s="81"/>
    </row>
    <row r="553" spans="1:9" s="23" customFormat="1" ht="15.75">
      <c r="A553" s="32"/>
      <c r="B553" s="48"/>
      <c r="C553" s="46" t="s">
        <v>1030</v>
      </c>
      <c r="D553" s="34"/>
      <c r="E553" s="50" t="s">
        <v>9</v>
      </c>
      <c r="F553" s="37">
        <f>F554+F555+F556</f>
        <v>5563.2</v>
      </c>
      <c r="G553" s="81"/>
      <c r="H553" s="81"/>
      <c r="I553" s="81"/>
    </row>
    <row r="554" spans="1:9" s="23" customFormat="1" ht="45">
      <c r="A554" s="32"/>
      <c r="B554" s="48"/>
      <c r="C554" s="34"/>
      <c r="D554" s="35" t="s">
        <v>502</v>
      </c>
      <c r="E554" s="47" t="s">
        <v>504</v>
      </c>
      <c r="F554" s="37">
        <v>5108.3999999999996</v>
      </c>
      <c r="G554" s="81"/>
      <c r="H554" s="81"/>
      <c r="I554" s="81"/>
    </row>
    <row r="555" spans="1:9" s="23" customFormat="1" ht="18" customHeight="1">
      <c r="A555" s="32"/>
      <c r="B555" s="48"/>
      <c r="C555" s="34"/>
      <c r="D555" s="35" t="s">
        <v>506</v>
      </c>
      <c r="E555" s="47" t="s">
        <v>508</v>
      </c>
      <c r="F555" s="37">
        <v>451</v>
      </c>
      <c r="G555" s="81"/>
      <c r="H555" s="81"/>
      <c r="I555" s="81"/>
    </row>
    <row r="556" spans="1:9" s="23" customFormat="1" ht="15.75">
      <c r="A556" s="32"/>
      <c r="B556" s="48"/>
      <c r="C556" s="34"/>
      <c r="D556" s="35" t="s">
        <v>512</v>
      </c>
      <c r="E556" s="47" t="s">
        <v>513</v>
      </c>
      <c r="F556" s="37">
        <v>3.8</v>
      </c>
      <c r="G556" s="81"/>
      <c r="H556" s="81"/>
      <c r="I556" s="81"/>
    </row>
    <row r="557" spans="1:9" s="23" customFormat="1" ht="15.75">
      <c r="A557" s="32"/>
      <c r="B557" s="34">
        <v>1000</v>
      </c>
      <c r="C557" s="34"/>
      <c r="D557" s="35"/>
      <c r="E557" s="47" t="s">
        <v>790</v>
      </c>
      <c r="F557" s="69">
        <f t="shared" ref="F557:F565" si="58">F558</f>
        <v>268.2</v>
      </c>
      <c r="G557" s="81"/>
      <c r="H557" s="81"/>
      <c r="I557" s="81"/>
    </row>
    <row r="558" spans="1:9" s="23" customFormat="1" ht="15.75">
      <c r="A558" s="32"/>
      <c r="B558" s="34">
        <v>1003</v>
      </c>
      <c r="C558" s="34"/>
      <c r="D558" s="35"/>
      <c r="E558" s="47" t="s">
        <v>549</v>
      </c>
      <c r="F558" s="69">
        <f>F564+F559</f>
        <v>268.2</v>
      </c>
      <c r="G558" s="81"/>
      <c r="H558" s="81"/>
      <c r="I558" s="81"/>
    </row>
    <row r="559" spans="1:9" s="23" customFormat="1" ht="30.75" customHeight="1">
      <c r="A559" s="32"/>
      <c r="B559" s="34"/>
      <c r="C559" s="43" t="s">
        <v>937</v>
      </c>
      <c r="D559" s="70"/>
      <c r="E559" s="49" t="s">
        <v>299</v>
      </c>
      <c r="F559" s="56">
        <f>F560</f>
        <v>5</v>
      </c>
      <c r="G559" s="81"/>
      <c r="H559" s="81"/>
      <c r="I559" s="81"/>
    </row>
    <row r="560" spans="1:9" s="23" customFormat="1" ht="18.75" customHeight="1">
      <c r="A560" s="32"/>
      <c r="B560" s="42"/>
      <c r="C560" s="46" t="s">
        <v>985</v>
      </c>
      <c r="D560" s="35"/>
      <c r="E560" s="47" t="s">
        <v>423</v>
      </c>
      <c r="F560" s="59">
        <f>F561</f>
        <v>5</v>
      </c>
      <c r="G560" s="81"/>
      <c r="H560" s="81"/>
      <c r="I560" s="81"/>
    </row>
    <row r="561" spans="1:9" s="23" customFormat="1" ht="30" customHeight="1">
      <c r="A561" s="32"/>
      <c r="B561" s="48"/>
      <c r="C561" s="46" t="s">
        <v>988</v>
      </c>
      <c r="D561" s="35"/>
      <c r="E561" s="50" t="s">
        <v>80</v>
      </c>
      <c r="F561" s="37">
        <f>F562</f>
        <v>5</v>
      </c>
      <c r="G561" s="81"/>
      <c r="H561" s="81"/>
      <c r="I561" s="81"/>
    </row>
    <row r="562" spans="1:9" s="23" customFormat="1" ht="30">
      <c r="A562" s="32"/>
      <c r="B562" s="48"/>
      <c r="C562" s="46" t="s">
        <v>1082</v>
      </c>
      <c r="D562" s="35"/>
      <c r="E562" s="51" t="s">
        <v>432</v>
      </c>
      <c r="F562" s="37">
        <f>F563</f>
        <v>5</v>
      </c>
      <c r="G562" s="81"/>
      <c r="H562" s="81"/>
      <c r="I562" s="81"/>
    </row>
    <row r="563" spans="1:9" s="23" customFormat="1" ht="30">
      <c r="A563" s="32"/>
      <c r="B563" s="48"/>
      <c r="C563" s="34"/>
      <c r="D563" s="35" t="s">
        <v>516</v>
      </c>
      <c r="E563" s="47" t="s">
        <v>517</v>
      </c>
      <c r="F563" s="37">
        <v>5</v>
      </c>
      <c r="G563" s="81"/>
      <c r="H563" s="81"/>
      <c r="I563" s="81"/>
    </row>
    <row r="564" spans="1:9" s="23" customFormat="1" ht="28.5" customHeight="1">
      <c r="A564" s="32"/>
      <c r="B564" s="48"/>
      <c r="C564" s="43" t="s">
        <v>820</v>
      </c>
      <c r="D564" s="34"/>
      <c r="E564" s="49" t="s">
        <v>48</v>
      </c>
      <c r="F564" s="37">
        <f t="shared" si="58"/>
        <v>263.2</v>
      </c>
      <c r="G564" s="81"/>
      <c r="H564" s="81"/>
      <c r="I564" s="81"/>
    </row>
    <row r="565" spans="1:9" s="23" customFormat="1" ht="14.25" customHeight="1">
      <c r="A565" s="32"/>
      <c r="B565" s="48"/>
      <c r="C565" s="46" t="s">
        <v>991</v>
      </c>
      <c r="D565" s="34"/>
      <c r="E565" s="47" t="s">
        <v>992</v>
      </c>
      <c r="F565" s="37">
        <f t="shared" si="58"/>
        <v>263.2</v>
      </c>
      <c r="G565" s="81"/>
      <c r="H565" s="81"/>
      <c r="I565" s="81"/>
    </row>
    <row r="566" spans="1:9" s="23" customFormat="1" ht="30" customHeight="1">
      <c r="A566" s="32"/>
      <c r="B566" s="48"/>
      <c r="C566" s="46" t="s">
        <v>993</v>
      </c>
      <c r="D566" s="35"/>
      <c r="E566" s="50" t="s">
        <v>434</v>
      </c>
      <c r="F566" s="37">
        <f>F567+F569+F571</f>
        <v>263.2</v>
      </c>
      <c r="G566" s="81"/>
      <c r="H566" s="81"/>
      <c r="I566" s="81"/>
    </row>
    <row r="567" spans="1:9" s="23" customFormat="1" ht="31.5" customHeight="1">
      <c r="A567" s="32"/>
      <c r="B567" s="48"/>
      <c r="C567" s="46" t="s">
        <v>1031</v>
      </c>
      <c r="D567" s="35"/>
      <c r="E567" s="50" t="s">
        <v>427</v>
      </c>
      <c r="F567" s="37">
        <f>F568</f>
        <v>24.1</v>
      </c>
      <c r="G567" s="81"/>
      <c r="H567" s="81"/>
      <c r="I567" s="81"/>
    </row>
    <row r="568" spans="1:9" s="23" customFormat="1" ht="31.5" customHeight="1">
      <c r="A568" s="32"/>
      <c r="B568" s="48"/>
      <c r="C568" s="34"/>
      <c r="D568" s="35" t="s">
        <v>516</v>
      </c>
      <c r="E568" s="47" t="s">
        <v>517</v>
      </c>
      <c r="F568" s="37">
        <v>24.1</v>
      </c>
      <c r="G568" s="81"/>
      <c r="H568" s="81"/>
      <c r="I568" s="81"/>
    </row>
    <row r="569" spans="1:9" s="23" customFormat="1" ht="60">
      <c r="A569" s="32"/>
      <c r="B569" s="48"/>
      <c r="C569" s="46" t="s">
        <v>1032</v>
      </c>
      <c r="D569" s="35"/>
      <c r="E569" s="50" t="s">
        <v>437</v>
      </c>
      <c r="F569" s="37">
        <f>F570</f>
        <v>202.3</v>
      </c>
      <c r="G569" s="81"/>
      <c r="H569" s="81"/>
      <c r="I569" s="81"/>
    </row>
    <row r="570" spans="1:9" s="23" customFormat="1" ht="18.75" customHeight="1">
      <c r="A570" s="32"/>
      <c r="B570" s="48"/>
      <c r="C570" s="34"/>
      <c r="D570" s="35" t="s">
        <v>516</v>
      </c>
      <c r="E570" s="47" t="s">
        <v>517</v>
      </c>
      <c r="F570" s="37">
        <v>202.3</v>
      </c>
      <c r="G570" s="81"/>
      <c r="H570" s="81"/>
      <c r="I570" s="81"/>
    </row>
    <row r="571" spans="1:9" s="23" customFormat="1" ht="30">
      <c r="A571" s="32"/>
      <c r="B571" s="48"/>
      <c r="C571" s="46" t="s">
        <v>994</v>
      </c>
      <c r="D571" s="35"/>
      <c r="E571" s="50" t="s">
        <v>995</v>
      </c>
      <c r="F571" s="37">
        <f>F572</f>
        <v>36.799999999999997</v>
      </c>
      <c r="G571" s="81"/>
      <c r="H571" s="81"/>
      <c r="I571" s="81"/>
    </row>
    <row r="572" spans="1:9" s="23" customFormat="1" ht="17.25" customHeight="1">
      <c r="A572" s="32"/>
      <c r="B572" s="48"/>
      <c r="C572" s="34"/>
      <c r="D572" s="35" t="s">
        <v>506</v>
      </c>
      <c r="E572" s="47" t="s">
        <v>508</v>
      </c>
      <c r="F572" s="37">
        <v>36.799999999999997</v>
      </c>
      <c r="G572" s="81"/>
      <c r="H572" s="81"/>
      <c r="I572" s="81"/>
    </row>
    <row r="573" spans="1:9" s="23" customFormat="1" ht="16.5" customHeight="1">
      <c r="A573" s="28"/>
      <c r="B573" s="34">
        <v>1100</v>
      </c>
      <c r="C573" s="29"/>
      <c r="D573" s="29"/>
      <c r="E573" s="36" t="s">
        <v>792</v>
      </c>
      <c r="F573" s="78">
        <f>F574+F591</f>
        <v>18388.600000000002</v>
      </c>
      <c r="G573" s="81"/>
      <c r="H573" s="81"/>
      <c r="I573" s="81"/>
    </row>
    <row r="574" spans="1:9" s="23" customFormat="1" ht="16.5" customHeight="1">
      <c r="A574" s="28"/>
      <c r="B574" s="34">
        <v>1101</v>
      </c>
      <c r="C574" s="29"/>
      <c r="D574" s="29"/>
      <c r="E574" s="36" t="s">
        <v>553</v>
      </c>
      <c r="F574" s="78">
        <f t="shared" ref="F574:F575" si="59">F575</f>
        <v>17418.900000000001</v>
      </c>
      <c r="G574" s="81"/>
      <c r="H574" s="81"/>
      <c r="I574" s="81"/>
    </row>
    <row r="575" spans="1:9" s="23" customFormat="1" ht="31.5" customHeight="1">
      <c r="A575" s="32"/>
      <c r="B575" s="34"/>
      <c r="C575" s="43" t="s">
        <v>887</v>
      </c>
      <c r="D575" s="70"/>
      <c r="E575" s="57" t="s">
        <v>462</v>
      </c>
      <c r="F575" s="37">
        <f t="shared" si="59"/>
        <v>17418.900000000001</v>
      </c>
      <c r="G575" s="81"/>
      <c r="H575" s="81"/>
      <c r="I575" s="81"/>
    </row>
    <row r="576" spans="1:9" s="23" customFormat="1" ht="15.75">
      <c r="A576" s="32"/>
      <c r="B576" s="48"/>
      <c r="C576" s="46" t="s">
        <v>997</v>
      </c>
      <c r="D576" s="82"/>
      <c r="E576" s="50" t="s">
        <v>464</v>
      </c>
      <c r="F576" s="37">
        <f>F577+F583+F588</f>
        <v>17418.900000000001</v>
      </c>
      <c r="G576" s="81"/>
      <c r="H576" s="81"/>
      <c r="I576" s="81"/>
    </row>
    <row r="577" spans="1:9" s="23" customFormat="1" ht="30">
      <c r="A577" s="32"/>
      <c r="B577" s="48"/>
      <c r="C577" s="46" t="s">
        <v>1033</v>
      </c>
      <c r="D577" s="46"/>
      <c r="E577" s="50" t="s">
        <v>466</v>
      </c>
      <c r="F577" s="37">
        <f>F578</f>
        <v>777.3</v>
      </c>
      <c r="G577" s="81"/>
      <c r="H577" s="81"/>
      <c r="I577" s="81"/>
    </row>
    <row r="578" spans="1:9" s="23" customFormat="1" ht="17.25" customHeight="1">
      <c r="A578" s="32"/>
      <c r="B578" s="48"/>
      <c r="C578" s="46" t="s">
        <v>1034</v>
      </c>
      <c r="D578" s="35"/>
      <c r="E578" s="50" t="s">
        <v>129</v>
      </c>
      <c r="F578" s="37">
        <f>F580+F582+F579+F581</f>
        <v>777.3</v>
      </c>
      <c r="G578" s="81"/>
      <c r="H578" s="81"/>
      <c r="I578" s="81"/>
    </row>
    <row r="579" spans="1:9" s="23" customFormat="1" ht="45" customHeight="1">
      <c r="A579" s="32"/>
      <c r="B579" s="48"/>
      <c r="C579" s="46"/>
      <c r="D579" s="35" t="s">
        <v>502</v>
      </c>
      <c r="E579" s="47" t="s">
        <v>504</v>
      </c>
      <c r="F579" s="37">
        <v>98.8</v>
      </c>
      <c r="G579" s="81"/>
      <c r="H579" s="81"/>
      <c r="I579" s="81"/>
    </row>
    <row r="580" spans="1:9" s="23" customFormat="1" ht="18.75" customHeight="1">
      <c r="A580" s="32"/>
      <c r="B580" s="48"/>
      <c r="C580" s="35"/>
      <c r="D580" s="35" t="s">
        <v>506</v>
      </c>
      <c r="E580" s="47" t="s">
        <v>508</v>
      </c>
      <c r="F580" s="37">
        <v>199.5</v>
      </c>
      <c r="G580" s="81"/>
      <c r="H580" s="81"/>
      <c r="I580" s="81"/>
    </row>
    <row r="581" spans="1:9" s="23" customFormat="1" ht="18.75" customHeight="1">
      <c r="A581" s="32"/>
      <c r="B581" s="48"/>
      <c r="C581" s="35"/>
      <c r="D581" s="35" t="s">
        <v>507</v>
      </c>
      <c r="E581" s="47" t="s">
        <v>509</v>
      </c>
      <c r="F581" s="37">
        <v>15</v>
      </c>
      <c r="G581" s="81"/>
      <c r="H581" s="81"/>
      <c r="I581" s="81"/>
    </row>
    <row r="582" spans="1:9" s="23" customFormat="1" ht="30">
      <c r="A582" s="32"/>
      <c r="B582" s="48"/>
      <c r="C582" s="34"/>
      <c r="D582" s="35" t="s">
        <v>516</v>
      </c>
      <c r="E582" s="47" t="s">
        <v>517</v>
      </c>
      <c r="F582" s="37">
        <v>464</v>
      </c>
      <c r="G582" s="81"/>
      <c r="H582" s="81"/>
      <c r="I582" s="81"/>
    </row>
    <row r="583" spans="1:9" s="23" customFormat="1" ht="31.5" customHeight="1">
      <c r="A583" s="32"/>
      <c r="B583" s="48"/>
      <c r="C583" s="46" t="s">
        <v>998</v>
      </c>
      <c r="D583" s="35"/>
      <c r="E583" s="50" t="s">
        <v>470</v>
      </c>
      <c r="F583" s="37">
        <f>F584</f>
        <v>742.19999999999993</v>
      </c>
      <c r="G583" s="81"/>
      <c r="H583" s="81"/>
      <c r="I583" s="81"/>
    </row>
    <row r="584" spans="1:9" s="23" customFormat="1" ht="15.75">
      <c r="A584" s="32"/>
      <c r="B584" s="48"/>
      <c r="C584" s="46" t="s">
        <v>999</v>
      </c>
      <c r="D584" s="34"/>
      <c r="E584" s="50" t="s">
        <v>129</v>
      </c>
      <c r="F584" s="37">
        <f>F587+F586+F585</f>
        <v>742.19999999999993</v>
      </c>
      <c r="G584" s="81"/>
      <c r="H584" s="81"/>
      <c r="I584" s="81"/>
    </row>
    <row r="585" spans="1:9" s="23" customFormat="1" ht="45" customHeight="1">
      <c r="A585" s="32"/>
      <c r="B585" s="48"/>
      <c r="C585" s="46"/>
      <c r="D585" s="35" t="s">
        <v>502</v>
      </c>
      <c r="E585" s="47" t="s">
        <v>504</v>
      </c>
      <c r="F585" s="37">
        <v>4.8</v>
      </c>
      <c r="G585" s="81"/>
      <c r="H585" s="81"/>
      <c r="I585" s="81"/>
    </row>
    <row r="586" spans="1:9" s="23" customFormat="1" ht="18.75" customHeight="1">
      <c r="A586" s="32"/>
      <c r="B586" s="48"/>
      <c r="C586" s="35"/>
      <c r="D586" s="35" t="s">
        <v>506</v>
      </c>
      <c r="E586" s="47" t="s">
        <v>508</v>
      </c>
      <c r="F586" s="37">
        <v>87.4</v>
      </c>
      <c r="G586" s="81"/>
      <c r="H586" s="81"/>
      <c r="I586" s="81"/>
    </row>
    <row r="587" spans="1:9" s="23" customFormat="1" ht="30">
      <c r="A587" s="32"/>
      <c r="B587" s="48"/>
      <c r="C587" s="34"/>
      <c r="D587" s="35" t="s">
        <v>516</v>
      </c>
      <c r="E587" s="47" t="s">
        <v>517</v>
      </c>
      <c r="F587" s="37">
        <v>650</v>
      </c>
      <c r="G587" s="81"/>
      <c r="H587" s="81"/>
      <c r="I587" s="81"/>
    </row>
    <row r="588" spans="1:9" s="23" customFormat="1" ht="31.5" customHeight="1">
      <c r="A588" s="32"/>
      <c r="B588" s="48"/>
      <c r="C588" s="46" t="s">
        <v>1035</v>
      </c>
      <c r="D588" s="35"/>
      <c r="E588" s="50" t="s">
        <v>473</v>
      </c>
      <c r="F588" s="37">
        <f t="shared" ref="F588:F589" si="60">F589</f>
        <v>15899.4</v>
      </c>
      <c r="G588" s="81"/>
      <c r="H588" s="81"/>
      <c r="I588" s="81"/>
    </row>
    <row r="589" spans="1:9" s="23" customFormat="1" ht="30">
      <c r="A589" s="32"/>
      <c r="B589" s="48"/>
      <c r="C589" s="46" t="s">
        <v>1036</v>
      </c>
      <c r="D589" s="34"/>
      <c r="E589" s="50" t="s">
        <v>183</v>
      </c>
      <c r="F589" s="37">
        <f t="shared" si="60"/>
        <v>15899.4</v>
      </c>
      <c r="G589" s="81"/>
      <c r="H589" s="81"/>
      <c r="I589" s="81"/>
    </row>
    <row r="590" spans="1:9" s="23" customFormat="1" ht="18.75" customHeight="1">
      <c r="A590" s="32"/>
      <c r="B590" s="48"/>
      <c r="C590" s="34"/>
      <c r="D590" s="35" t="s">
        <v>516</v>
      </c>
      <c r="E590" s="47" t="s">
        <v>517</v>
      </c>
      <c r="F590" s="37">
        <v>15899.4</v>
      </c>
      <c r="G590" s="81"/>
      <c r="H590" s="81"/>
      <c r="I590" s="81"/>
    </row>
    <row r="591" spans="1:9" s="23" customFormat="1" ht="16.5" customHeight="1">
      <c r="A591" s="28"/>
      <c r="B591" s="34">
        <v>1103</v>
      </c>
      <c r="C591" s="29"/>
      <c r="D591" s="29"/>
      <c r="E591" s="36" t="s">
        <v>554</v>
      </c>
      <c r="F591" s="78">
        <f t="shared" ref="F591:F595" si="61">F592</f>
        <v>969.7</v>
      </c>
      <c r="G591" s="81"/>
      <c r="H591" s="81"/>
      <c r="I591" s="81"/>
    </row>
    <row r="592" spans="1:9" s="23" customFormat="1" ht="27.75" customHeight="1">
      <c r="A592" s="32"/>
      <c r="B592" s="34"/>
      <c r="C592" s="43" t="s">
        <v>887</v>
      </c>
      <c r="D592" s="70"/>
      <c r="E592" s="57" t="s">
        <v>462</v>
      </c>
      <c r="F592" s="37">
        <f t="shared" si="61"/>
        <v>969.7</v>
      </c>
      <c r="G592" s="81"/>
      <c r="H592" s="81"/>
      <c r="I592" s="81"/>
    </row>
    <row r="593" spans="1:9" s="23" customFormat="1" ht="15.75">
      <c r="A593" s="32"/>
      <c r="B593" s="48"/>
      <c r="C593" s="46" t="s">
        <v>997</v>
      </c>
      <c r="D593" s="82"/>
      <c r="E593" s="50" t="s">
        <v>464</v>
      </c>
      <c r="F593" s="37">
        <f t="shared" si="61"/>
        <v>969.7</v>
      </c>
      <c r="G593" s="81"/>
      <c r="H593" s="81"/>
      <c r="I593" s="81"/>
    </row>
    <row r="594" spans="1:9" s="23" customFormat="1" ht="18.75" customHeight="1">
      <c r="A594" s="32"/>
      <c r="B594" s="48"/>
      <c r="C594" s="46" t="s">
        <v>1037</v>
      </c>
      <c r="D594" s="35"/>
      <c r="E594" s="50" t="s">
        <v>483</v>
      </c>
      <c r="F594" s="37">
        <f t="shared" si="61"/>
        <v>969.7</v>
      </c>
      <c r="G594" s="81"/>
      <c r="H594" s="81"/>
      <c r="I594" s="81"/>
    </row>
    <row r="595" spans="1:9" s="23" customFormat="1" ht="30">
      <c r="A595" s="32"/>
      <c r="B595" s="48"/>
      <c r="C595" s="46" t="s">
        <v>1038</v>
      </c>
      <c r="D595" s="34"/>
      <c r="E595" s="50" t="s">
        <v>485</v>
      </c>
      <c r="F595" s="37">
        <f t="shared" si="61"/>
        <v>969.7</v>
      </c>
      <c r="G595" s="81"/>
      <c r="H595" s="81"/>
      <c r="I595" s="81"/>
    </row>
    <row r="596" spans="1:9" s="23" customFormat="1" ht="16.5" customHeight="1">
      <c r="A596" s="32"/>
      <c r="B596" s="48"/>
      <c r="C596" s="34"/>
      <c r="D596" s="35" t="s">
        <v>516</v>
      </c>
      <c r="E596" s="47" t="s">
        <v>517</v>
      </c>
      <c r="F596" s="37">
        <v>969.7</v>
      </c>
      <c r="G596" s="81"/>
      <c r="H596" s="81"/>
      <c r="I596" s="81"/>
    </row>
    <row r="597" spans="1:9" s="41" customFormat="1" ht="17.25" customHeight="1">
      <c r="A597" s="28">
        <v>905</v>
      </c>
      <c r="B597" s="39"/>
      <c r="C597" s="39"/>
      <c r="D597" s="39"/>
      <c r="E597" s="30" t="s">
        <v>1039</v>
      </c>
      <c r="F597" s="85">
        <f>F598</f>
        <v>4916.5</v>
      </c>
    </row>
    <row r="598" spans="1:9" s="41" customFormat="1" ht="18" customHeight="1">
      <c r="A598" s="28"/>
      <c r="B598" s="38" t="s">
        <v>499</v>
      </c>
      <c r="C598" s="39"/>
      <c r="D598" s="39"/>
      <c r="E598" s="36" t="s">
        <v>500</v>
      </c>
      <c r="F598" s="40">
        <f>F599+F607</f>
        <v>4916.5</v>
      </c>
    </row>
    <row r="599" spans="1:9" s="41" customFormat="1" ht="31.5" customHeight="1">
      <c r="A599" s="28"/>
      <c r="B599" s="38" t="s">
        <v>5</v>
      </c>
      <c r="C599" s="39"/>
      <c r="D599" s="39"/>
      <c r="E599" s="36" t="s">
        <v>503</v>
      </c>
      <c r="F599" s="40">
        <f>F600</f>
        <v>1453.0000000000002</v>
      </c>
    </row>
    <row r="600" spans="1:9" s="81" customFormat="1" ht="30">
      <c r="A600" s="32"/>
      <c r="B600" s="42"/>
      <c r="C600" s="46" t="s">
        <v>796</v>
      </c>
      <c r="D600" s="34"/>
      <c r="E600" s="36" t="s">
        <v>1040</v>
      </c>
      <c r="F600" s="45">
        <f>F601+F603</f>
        <v>1453.0000000000002</v>
      </c>
    </row>
    <row r="601" spans="1:9" s="23" customFormat="1" ht="15.75">
      <c r="A601" s="32"/>
      <c r="B601" s="53"/>
      <c r="C601" s="46" t="s">
        <v>1041</v>
      </c>
      <c r="D601" s="35"/>
      <c r="E601" s="47" t="s">
        <v>7</v>
      </c>
      <c r="F601" s="45">
        <f>F602</f>
        <v>223.4</v>
      </c>
      <c r="G601" s="81"/>
      <c r="H601" s="81"/>
      <c r="I601" s="81"/>
    </row>
    <row r="602" spans="1:9" s="23" customFormat="1" ht="45">
      <c r="A602" s="32"/>
      <c r="B602" s="53"/>
      <c r="C602" s="34"/>
      <c r="D602" s="35" t="s">
        <v>502</v>
      </c>
      <c r="E602" s="47" t="s">
        <v>504</v>
      </c>
      <c r="F602" s="45">
        <v>223.4</v>
      </c>
      <c r="G602" s="81"/>
      <c r="H602" s="81"/>
      <c r="I602" s="81"/>
    </row>
    <row r="603" spans="1:9" s="23" customFormat="1" ht="15.75">
      <c r="A603" s="32"/>
      <c r="B603" s="53"/>
      <c r="C603" s="46" t="s">
        <v>809</v>
      </c>
      <c r="D603" s="35"/>
      <c r="E603" s="50" t="s">
        <v>9</v>
      </c>
      <c r="F603" s="37">
        <f>F604+F605+F606</f>
        <v>1229.6000000000001</v>
      </c>
      <c r="G603" s="81"/>
      <c r="H603" s="81"/>
      <c r="I603" s="81"/>
    </row>
    <row r="604" spans="1:9" s="23" customFormat="1" ht="45">
      <c r="A604" s="32"/>
      <c r="B604" s="53"/>
      <c r="C604" s="34"/>
      <c r="D604" s="35" t="s">
        <v>502</v>
      </c>
      <c r="E604" s="47" t="s">
        <v>504</v>
      </c>
      <c r="F604" s="45">
        <v>1035.4000000000001</v>
      </c>
      <c r="G604" s="81"/>
      <c r="H604" s="81"/>
      <c r="I604" s="81"/>
    </row>
    <row r="605" spans="1:9" s="23" customFormat="1" ht="15.75" customHeight="1">
      <c r="A605" s="52"/>
      <c r="B605" s="54"/>
      <c r="C605" s="34"/>
      <c r="D605" s="35" t="s">
        <v>506</v>
      </c>
      <c r="E605" s="47" t="s">
        <v>508</v>
      </c>
      <c r="F605" s="45">
        <v>155.69999999999999</v>
      </c>
      <c r="G605" s="81"/>
      <c r="H605" s="81"/>
      <c r="I605" s="81"/>
    </row>
    <row r="606" spans="1:9" s="23" customFormat="1" ht="15.75" customHeight="1">
      <c r="A606" s="52"/>
      <c r="B606" s="86"/>
      <c r="C606" s="75"/>
      <c r="D606" s="35" t="s">
        <v>507</v>
      </c>
      <c r="E606" s="50" t="s">
        <v>509</v>
      </c>
      <c r="F606" s="45">
        <v>38.5</v>
      </c>
      <c r="G606" s="81"/>
      <c r="H606" s="81"/>
      <c r="I606" s="81"/>
    </row>
    <row r="607" spans="1:9" s="41" customFormat="1" ht="31.5" customHeight="1">
      <c r="A607" s="28"/>
      <c r="B607" s="38" t="s">
        <v>36</v>
      </c>
      <c r="C607" s="39"/>
      <c r="D607" s="39"/>
      <c r="E607" s="36" t="s">
        <v>514</v>
      </c>
      <c r="F607" s="40">
        <f>F608</f>
        <v>3463.5</v>
      </c>
    </row>
    <row r="608" spans="1:9" s="81" customFormat="1" ht="30">
      <c r="A608" s="32"/>
      <c r="B608" s="42"/>
      <c r="C608" s="46" t="s">
        <v>796</v>
      </c>
      <c r="D608" s="34"/>
      <c r="E608" s="36" t="s">
        <v>2</v>
      </c>
      <c r="F608" s="45">
        <f>F609+F611</f>
        <v>3463.5</v>
      </c>
    </row>
    <row r="609" spans="1:9" s="23" customFormat="1" ht="15.75">
      <c r="A609" s="32"/>
      <c r="B609" s="42"/>
      <c r="C609" s="46" t="s">
        <v>1042</v>
      </c>
      <c r="D609" s="35"/>
      <c r="E609" s="50" t="s">
        <v>1043</v>
      </c>
      <c r="F609" s="37">
        <f>F610</f>
        <v>1362.7</v>
      </c>
      <c r="G609" s="81"/>
      <c r="H609" s="81"/>
      <c r="I609" s="81"/>
    </row>
    <row r="610" spans="1:9" s="23" customFormat="1" ht="45">
      <c r="A610" s="32"/>
      <c r="B610" s="42"/>
      <c r="C610" s="34"/>
      <c r="D610" s="35" t="s">
        <v>502</v>
      </c>
      <c r="E610" s="47" t="s">
        <v>504</v>
      </c>
      <c r="F610" s="45">
        <v>1362.7</v>
      </c>
      <c r="G610" s="81"/>
      <c r="H610" s="81"/>
      <c r="I610" s="81"/>
    </row>
    <row r="611" spans="1:9" s="23" customFormat="1" ht="15.75">
      <c r="A611" s="32"/>
      <c r="B611" s="53"/>
      <c r="C611" s="46" t="s">
        <v>809</v>
      </c>
      <c r="D611" s="35"/>
      <c r="E611" s="50" t="s">
        <v>9</v>
      </c>
      <c r="F611" s="37">
        <f>F612+F613+F614</f>
        <v>2100.8000000000002</v>
      </c>
      <c r="G611" s="81"/>
      <c r="H611" s="81"/>
      <c r="I611" s="81"/>
    </row>
    <row r="612" spans="1:9" s="23" customFormat="1" ht="45">
      <c r="A612" s="32"/>
      <c r="B612" s="53"/>
      <c r="C612" s="34"/>
      <c r="D612" s="35" t="s">
        <v>502</v>
      </c>
      <c r="E612" s="47" t="s">
        <v>504</v>
      </c>
      <c r="F612" s="45">
        <v>1867.2</v>
      </c>
      <c r="G612" s="81"/>
      <c r="H612" s="81"/>
      <c r="I612" s="81"/>
    </row>
    <row r="613" spans="1:9" s="23" customFormat="1" ht="15.75" customHeight="1">
      <c r="A613" s="52"/>
      <c r="B613" s="54"/>
      <c r="C613" s="34"/>
      <c r="D613" s="35" t="s">
        <v>506</v>
      </c>
      <c r="E613" s="47" t="s">
        <v>508</v>
      </c>
      <c r="F613" s="45">
        <v>92.8</v>
      </c>
      <c r="G613" s="81"/>
      <c r="H613" s="81"/>
      <c r="I613" s="81"/>
    </row>
    <row r="614" spans="1:9" s="23" customFormat="1" ht="15.75" customHeight="1">
      <c r="A614" s="52"/>
      <c r="B614" s="86"/>
      <c r="C614" s="75"/>
      <c r="D614" s="35" t="s">
        <v>507</v>
      </c>
      <c r="E614" s="50" t="s">
        <v>509</v>
      </c>
      <c r="F614" s="45">
        <v>140.80000000000001</v>
      </c>
      <c r="G614" s="81"/>
      <c r="H614" s="81"/>
      <c r="I614" s="81"/>
    </row>
    <row r="615" spans="1:9" s="41" customFormat="1" ht="20.25" customHeight="1">
      <c r="A615" s="28">
        <v>906</v>
      </c>
      <c r="B615" s="39"/>
      <c r="C615" s="39"/>
      <c r="D615" s="39"/>
      <c r="E615" s="30" t="s">
        <v>1044</v>
      </c>
      <c r="F615" s="85">
        <f>F627+F616+F720+F715</f>
        <v>120986.2</v>
      </c>
    </row>
    <row r="616" spans="1:9" s="23" customFormat="1" ht="15.75">
      <c r="A616" s="32"/>
      <c r="B616" s="33" t="s">
        <v>779</v>
      </c>
      <c r="C616" s="34"/>
      <c r="D616" s="35"/>
      <c r="E616" s="47" t="s">
        <v>780</v>
      </c>
      <c r="F616" s="37">
        <f t="shared" ref="F616:F617" si="62">F617</f>
        <v>64950.600000000006</v>
      </c>
      <c r="G616" s="81"/>
      <c r="H616" s="81"/>
      <c r="I616" s="81"/>
    </row>
    <row r="617" spans="1:9" s="23" customFormat="1" ht="18" customHeight="1">
      <c r="A617" s="32"/>
      <c r="B617" s="33" t="s">
        <v>171</v>
      </c>
      <c r="C617" s="34"/>
      <c r="D617" s="35"/>
      <c r="E617" s="47" t="s">
        <v>529</v>
      </c>
      <c r="F617" s="37">
        <f t="shared" si="62"/>
        <v>64950.600000000006</v>
      </c>
      <c r="G617" s="81"/>
      <c r="H617" s="81"/>
      <c r="I617" s="81"/>
    </row>
    <row r="618" spans="1:9" s="23" customFormat="1" ht="30.75" customHeight="1">
      <c r="A618" s="32"/>
      <c r="B618" s="48"/>
      <c r="C618" s="43" t="s">
        <v>805</v>
      </c>
      <c r="D618" s="34"/>
      <c r="E618" s="44" t="s">
        <v>26</v>
      </c>
      <c r="F618" s="37">
        <f>F619+F623</f>
        <v>64950.600000000006</v>
      </c>
      <c r="G618" s="81"/>
      <c r="H618" s="81"/>
      <c r="I618" s="81"/>
    </row>
    <row r="619" spans="1:9" s="23" customFormat="1" ht="18.75" customHeight="1">
      <c r="A619" s="32"/>
      <c r="B619" s="48"/>
      <c r="C619" s="46" t="s">
        <v>1047</v>
      </c>
      <c r="D619" s="35"/>
      <c r="E619" s="36" t="s">
        <v>173</v>
      </c>
      <c r="F619" s="45">
        <f t="shared" ref="F619" si="63">F620</f>
        <v>33596.300000000003</v>
      </c>
      <c r="G619" s="81"/>
      <c r="H619" s="81"/>
      <c r="I619" s="81"/>
    </row>
    <row r="620" spans="1:9" s="23" customFormat="1" ht="30">
      <c r="A620" s="52"/>
      <c r="B620" s="48"/>
      <c r="C620" s="46" t="s">
        <v>1048</v>
      </c>
      <c r="D620" s="35"/>
      <c r="E620" s="50" t="s">
        <v>175</v>
      </c>
      <c r="F620" s="37">
        <f>F621</f>
        <v>33596.300000000003</v>
      </c>
      <c r="G620" s="81"/>
      <c r="H620" s="81"/>
      <c r="I620" s="81"/>
    </row>
    <row r="621" spans="1:9" s="23" customFormat="1" ht="45">
      <c r="A621" s="52"/>
      <c r="B621" s="42"/>
      <c r="C621" s="46" t="s">
        <v>1049</v>
      </c>
      <c r="D621" s="35"/>
      <c r="E621" s="50" t="s">
        <v>177</v>
      </c>
      <c r="F621" s="37">
        <f>F622</f>
        <v>33596.300000000003</v>
      </c>
      <c r="G621" s="81"/>
      <c r="H621" s="81"/>
      <c r="I621" s="81"/>
    </row>
    <row r="622" spans="1:9" s="23" customFormat="1" ht="18.75" customHeight="1">
      <c r="A622" s="52"/>
      <c r="B622" s="42"/>
      <c r="C622" s="34"/>
      <c r="D622" s="35" t="s">
        <v>506</v>
      </c>
      <c r="E622" s="47" t="s">
        <v>508</v>
      </c>
      <c r="F622" s="45">
        <v>33596.300000000003</v>
      </c>
      <c r="G622" s="81"/>
      <c r="H622" s="81"/>
      <c r="I622" s="81"/>
    </row>
    <row r="623" spans="1:9" s="23" customFormat="1" ht="18.75" customHeight="1">
      <c r="A623" s="32"/>
      <c r="B623" s="48"/>
      <c r="C623" s="46" t="s">
        <v>858</v>
      </c>
      <c r="D623" s="35"/>
      <c r="E623" s="36" t="s">
        <v>179</v>
      </c>
      <c r="F623" s="45">
        <f t="shared" ref="F623:F625" si="64">F624</f>
        <v>31354.3</v>
      </c>
      <c r="G623" s="81"/>
      <c r="H623" s="81"/>
      <c r="I623" s="81"/>
    </row>
    <row r="624" spans="1:9" s="23" customFormat="1" ht="30">
      <c r="A624" s="52"/>
      <c r="B624" s="48"/>
      <c r="C624" s="46" t="s">
        <v>859</v>
      </c>
      <c r="D624" s="35"/>
      <c r="E624" s="50" t="s">
        <v>181</v>
      </c>
      <c r="F624" s="37">
        <f t="shared" si="64"/>
        <v>31354.3</v>
      </c>
      <c r="G624" s="81"/>
      <c r="H624" s="81"/>
      <c r="I624" s="81"/>
    </row>
    <row r="625" spans="1:9" s="23" customFormat="1" ht="15.75">
      <c r="A625" s="52"/>
      <c r="B625" s="42"/>
      <c r="C625" s="46" t="s">
        <v>1050</v>
      </c>
      <c r="D625" s="35"/>
      <c r="E625" s="50" t="s">
        <v>185</v>
      </c>
      <c r="F625" s="37">
        <f t="shared" si="64"/>
        <v>31354.3</v>
      </c>
      <c r="G625" s="81"/>
      <c r="H625" s="81"/>
      <c r="I625" s="81"/>
    </row>
    <row r="626" spans="1:9" s="23" customFormat="1" ht="18.75" customHeight="1">
      <c r="A626" s="52"/>
      <c r="B626" s="42"/>
      <c r="C626" s="34"/>
      <c r="D626" s="35" t="s">
        <v>506</v>
      </c>
      <c r="E626" s="47" t="s">
        <v>508</v>
      </c>
      <c r="F626" s="45">
        <v>31354.3</v>
      </c>
      <c r="G626" s="81"/>
      <c r="H626" s="81"/>
      <c r="I626" s="81"/>
    </row>
    <row r="627" spans="1:9" s="23" customFormat="1" ht="16.5" customHeight="1">
      <c r="A627" s="52"/>
      <c r="B627" s="33" t="s">
        <v>781</v>
      </c>
      <c r="C627" s="33"/>
      <c r="D627" s="35"/>
      <c r="E627" s="47" t="s">
        <v>782</v>
      </c>
      <c r="F627" s="37">
        <f>F639+F666+F707+F628</f>
        <v>55085.7</v>
      </c>
      <c r="G627" s="81"/>
      <c r="H627" s="81"/>
      <c r="I627" s="81"/>
    </row>
    <row r="628" spans="1:9" s="23" customFormat="1" ht="15" customHeight="1">
      <c r="A628" s="32"/>
      <c r="B628" s="33" t="s">
        <v>198</v>
      </c>
      <c r="C628" s="34"/>
      <c r="D628" s="35"/>
      <c r="E628" s="47" t="s">
        <v>531</v>
      </c>
      <c r="F628" s="37">
        <f t="shared" ref="F628:F629" si="65">F629</f>
        <v>601.70000000000005</v>
      </c>
      <c r="G628" s="81"/>
      <c r="H628" s="81"/>
      <c r="I628" s="81"/>
    </row>
    <row r="629" spans="1:9" s="23" customFormat="1" ht="30" customHeight="1">
      <c r="A629" s="32"/>
      <c r="B629" s="48"/>
      <c r="C629" s="43" t="s">
        <v>870</v>
      </c>
      <c r="D629" s="34"/>
      <c r="E629" s="44" t="s">
        <v>200</v>
      </c>
      <c r="F629" s="37">
        <f t="shared" si="65"/>
        <v>601.70000000000005</v>
      </c>
      <c r="G629" s="81"/>
      <c r="H629" s="81"/>
      <c r="I629" s="81"/>
    </row>
    <row r="630" spans="1:9" s="23" customFormat="1" ht="15.75">
      <c r="A630" s="52"/>
      <c r="B630" s="55"/>
      <c r="C630" s="46" t="s">
        <v>871</v>
      </c>
      <c r="D630" s="33"/>
      <c r="E630" s="68" t="s">
        <v>202</v>
      </c>
      <c r="F630" s="37">
        <f>F634+F631</f>
        <v>601.70000000000005</v>
      </c>
      <c r="G630" s="81"/>
      <c r="H630" s="81"/>
      <c r="I630" s="81"/>
    </row>
    <row r="631" spans="1:9" s="23" customFormat="1" ht="30">
      <c r="A631" s="52"/>
      <c r="B631" s="55"/>
      <c r="C631" s="46" t="s">
        <v>1051</v>
      </c>
      <c r="D631" s="33"/>
      <c r="E631" s="68" t="s">
        <v>204</v>
      </c>
      <c r="F631" s="37">
        <f t="shared" ref="F631:F632" si="66">F632</f>
        <v>316.39999999999998</v>
      </c>
      <c r="G631" s="81"/>
      <c r="H631" s="81"/>
      <c r="I631" s="81"/>
    </row>
    <row r="632" spans="1:9" s="23" customFormat="1" ht="17.25" customHeight="1">
      <c r="A632" s="32"/>
      <c r="B632" s="55"/>
      <c r="C632" s="46" t="s">
        <v>1101</v>
      </c>
      <c r="D632" s="33"/>
      <c r="E632" s="68" t="s">
        <v>206</v>
      </c>
      <c r="F632" s="37">
        <f t="shared" si="66"/>
        <v>316.39999999999998</v>
      </c>
      <c r="G632" s="81"/>
      <c r="H632" s="81"/>
      <c r="I632" s="81"/>
    </row>
    <row r="633" spans="1:9" s="23" customFormat="1" ht="17.25" customHeight="1">
      <c r="A633" s="32"/>
      <c r="B633" s="55"/>
      <c r="C633" s="33"/>
      <c r="D633" s="35" t="s">
        <v>506</v>
      </c>
      <c r="E633" s="47" t="s">
        <v>508</v>
      </c>
      <c r="F633" s="37">
        <v>316.39999999999998</v>
      </c>
      <c r="G633" s="81"/>
      <c r="H633" s="81"/>
      <c r="I633" s="81"/>
    </row>
    <row r="634" spans="1:9" s="23" customFormat="1" ht="30">
      <c r="A634" s="52"/>
      <c r="B634" s="55"/>
      <c r="C634" s="46" t="s">
        <v>872</v>
      </c>
      <c r="D634" s="35"/>
      <c r="E634" s="47" t="s">
        <v>208</v>
      </c>
      <c r="F634" s="37">
        <f>F637+F635</f>
        <v>285.3</v>
      </c>
      <c r="G634" s="81"/>
      <c r="H634" s="81"/>
      <c r="I634" s="81"/>
    </row>
    <row r="635" spans="1:9" s="23" customFormat="1" ht="17.25" customHeight="1">
      <c r="A635" s="32"/>
      <c r="B635" s="55"/>
      <c r="C635" s="46" t="s">
        <v>873</v>
      </c>
      <c r="D635" s="35"/>
      <c r="E635" s="47" t="s">
        <v>210</v>
      </c>
      <c r="F635" s="37">
        <f t="shared" ref="F635:F637" si="67">F636</f>
        <v>32</v>
      </c>
      <c r="G635" s="81"/>
      <c r="H635" s="81"/>
      <c r="I635" s="81"/>
    </row>
    <row r="636" spans="1:9" s="23" customFormat="1" ht="17.25" customHeight="1">
      <c r="A636" s="32"/>
      <c r="B636" s="55"/>
      <c r="C636" s="33"/>
      <c r="D636" s="35" t="s">
        <v>506</v>
      </c>
      <c r="E636" s="47" t="s">
        <v>508</v>
      </c>
      <c r="F636" s="37">
        <v>32</v>
      </c>
      <c r="G636" s="81"/>
      <c r="H636" s="81"/>
      <c r="I636" s="81"/>
    </row>
    <row r="637" spans="1:9" s="23" customFormat="1" ht="17.25" customHeight="1">
      <c r="A637" s="32"/>
      <c r="B637" s="55"/>
      <c r="C637" s="46" t="s">
        <v>1052</v>
      </c>
      <c r="D637" s="35"/>
      <c r="E637" s="47" t="s">
        <v>212</v>
      </c>
      <c r="F637" s="37">
        <f t="shared" si="67"/>
        <v>253.3</v>
      </c>
      <c r="G637" s="81"/>
      <c r="H637" s="81"/>
      <c r="I637" s="81"/>
    </row>
    <row r="638" spans="1:9" s="23" customFormat="1" ht="17.25" customHeight="1">
      <c r="A638" s="32"/>
      <c r="B638" s="55"/>
      <c r="C638" s="33"/>
      <c r="D638" s="35" t="s">
        <v>506</v>
      </c>
      <c r="E638" s="47" t="s">
        <v>508</v>
      </c>
      <c r="F638" s="37">
        <v>253.3</v>
      </c>
      <c r="G638" s="81"/>
      <c r="H638" s="81"/>
      <c r="I638" s="81"/>
    </row>
    <row r="639" spans="1:9" s="23" customFormat="1" ht="15" customHeight="1">
      <c r="A639" s="32"/>
      <c r="B639" s="33" t="s">
        <v>223</v>
      </c>
      <c r="C639" s="34"/>
      <c r="D639" s="35"/>
      <c r="E639" s="47" t="s">
        <v>534</v>
      </c>
      <c r="F639" s="37">
        <f>F640+F661</f>
        <v>23995.9</v>
      </c>
      <c r="G639" s="81"/>
      <c r="H639" s="81"/>
      <c r="I639" s="81"/>
    </row>
    <row r="640" spans="1:9" s="23" customFormat="1" ht="30" customHeight="1">
      <c r="A640" s="32"/>
      <c r="B640" s="48"/>
      <c r="C640" s="43" t="s">
        <v>870</v>
      </c>
      <c r="D640" s="34"/>
      <c r="E640" s="44" t="s">
        <v>200</v>
      </c>
      <c r="F640" s="37">
        <f t="shared" ref="F640:F641" si="68">F641</f>
        <v>23244.600000000002</v>
      </c>
      <c r="G640" s="81"/>
      <c r="H640" s="81"/>
      <c r="I640" s="81"/>
    </row>
    <row r="641" spans="1:9" s="23" customFormat="1" ht="15.75">
      <c r="A641" s="52"/>
      <c r="B641" s="55"/>
      <c r="C641" s="46" t="s">
        <v>874</v>
      </c>
      <c r="D641" s="33"/>
      <c r="E641" s="68" t="s">
        <v>225</v>
      </c>
      <c r="F641" s="37">
        <f t="shared" si="68"/>
        <v>23244.600000000002</v>
      </c>
      <c r="G641" s="81"/>
      <c r="H641" s="81"/>
      <c r="I641" s="81"/>
    </row>
    <row r="642" spans="1:9" s="23" customFormat="1" ht="30">
      <c r="A642" s="52"/>
      <c r="B642" s="55"/>
      <c r="C642" s="46" t="s">
        <v>875</v>
      </c>
      <c r="D642" s="35"/>
      <c r="E642" s="47" t="s">
        <v>227</v>
      </c>
      <c r="F642" s="37">
        <f>F643+F645+F648+F652+F658+F656+F654+F650</f>
        <v>23244.600000000002</v>
      </c>
      <c r="G642" s="81"/>
      <c r="H642" s="81"/>
      <c r="I642" s="81"/>
    </row>
    <row r="643" spans="1:9" s="23" customFormat="1" ht="17.25" customHeight="1">
      <c r="A643" s="32"/>
      <c r="B643" s="55"/>
      <c r="C643" s="46" t="s">
        <v>1053</v>
      </c>
      <c r="D643" s="35"/>
      <c r="E643" s="47" t="s">
        <v>229</v>
      </c>
      <c r="F643" s="37">
        <f>F644</f>
        <v>265.7</v>
      </c>
      <c r="G643" s="81"/>
      <c r="H643" s="81"/>
      <c r="I643" s="81"/>
    </row>
    <row r="644" spans="1:9" s="23" customFormat="1" ht="17.25" customHeight="1">
      <c r="A644" s="32"/>
      <c r="B644" s="55"/>
      <c r="C644" s="33"/>
      <c r="D644" s="35" t="s">
        <v>506</v>
      </c>
      <c r="E644" s="47" t="s">
        <v>508</v>
      </c>
      <c r="F644" s="37">
        <v>265.7</v>
      </c>
      <c r="G644" s="81"/>
      <c r="H644" s="81"/>
      <c r="I644" s="81"/>
    </row>
    <row r="645" spans="1:9" s="23" customFormat="1" ht="15.75">
      <c r="A645" s="32"/>
      <c r="B645" s="55"/>
      <c r="C645" s="46" t="s">
        <v>876</v>
      </c>
      <c r="D645" s="35"/>
      <c r="E645" s="47" t="s">
        <v>231</v>
      </c>
      <c r="F645" s="37">
        <f>F646+F647</f>
        <v>1521.3999999999999</v>
      </c>
      <c r="G645" s="81"/>
      <c r="H645" s="81"/>
      <c r="I645" s="81"/>
    </row>
    <row r="646" spans="1:9" s="23" customFormat="1" ht="16.5" customHeight="1">
      <c r="A646" s="32"/>
      <c r="B646" s="55"/>
      <c r="C646" s="34"/>
      <c r="D646" s="35" t="s">
        <v>506</v>
      </c>
      <c r="E646" s="47" t="s">
        <v>508</v>
      </c>
      <c r="F646" s="37">
        <v>1488.6</v>
      </c>
      <c r="G646" s="81"/>
      <c r="H646" s="81"/>
      <c r="I646" s="81"/>
    </row>
    <row r="647" spans="1:9" s="23" customFormat="1" ht="16.5" customHeight="1">
      <c r="A647" s="32"/>
      <c r="B647" s="55"/>
      <c r="C647" s="34"/>
      <c r="D647" s="35" t="s">
        <v>512</v>
      </c>
      <c r="E647" s="47" t="s">
        <v>513</v>
      </c>
      <c r="F647" s="37">
        <v>32.799999999999997</v>
      </c>
      <c r="G647" s="81"/>
      <c r="H647" s="81"/>
      <c r="I647" s="81"/>
    </row>
    <row r="648" spans="1:9" s="23" customFormat="1" ht="15.75">
      <c r="A648" s="32"/>
      <c r="B648" s="55"/>
      <c r="C648" s="46" t="s">
        <v>1054</v>
      </c>
      <c r="D648" s="35"/>
      <c r="E648" s="51" t="s">
        <v>233</v>
      </c>
      <c r="F648" s="37">
        <f>F649</f>
        <v>60.7</v>
      </c>
      <c r="G648" s="81"/>
      <c r="H648" s="81"/>
      <c r="I648" s="81"/>
    </row>
    <row r="649" spans="1:9" s="23" customFormat="1" ht="19.5" customHeight="1">
      <c r="A649" s="32"/>
      <c r="B649" s="55"/>
      <c r="C649" s="33"/>
      <c r="D649" s="35" t="s">
        <v>506</v>
      </c>
      <c r="E649" s="47" t="s">
        <v>508</v>
      </c>
      <c r="F649" s="37">
        <v>60.7</v>
      </c>
      <c r="G649" s="81"/>
      <c r="H649" s="81"/>
      <c r="I649" s="81"/>
    </row>
    <row r="650" spans="1:9" s="23" customFormat="1" ht="15.75">
      <c r="A650" s="32"/>
      <c r="B650" s="55"/>
      <c r="C650" s="46" t="s">
        <v>1055</v>
      </c>
      <c r="D650" s="35"/>
      <c r="E650" s="66" t="s">
        <v>237</v>
      </c>
      <c r="F650" s="37">
        <f>F651</f>
        <v>1500</v>
      </c>
      <c r="G650" s="81"/>
      <c r="H650" s="81"/>
      <c r="I650" s="81"/>
    </row>
    <row r="651" spans="1:9" s="23" customFormat="1" ht="19.5" customHeight="1">
      <c r="A651" s="32"/>
      <c r="B651" s="55"/>
      <c r="C651" s="33"/>
      <c r="D651" s="35" t="s">
        <v>532</v>
      </c>
      <c r="E651" s="47" t="s">
        <v>533</v>
      </c>
      <c r="F651" s="37">
        <v>1500</v>
      </c>
      <c r="G651" s="81"/>
      <c r="H651" s="81"/>
      <c r="I651" s="81"/>
    </row>
    <row r="652" spans="1:9" s="23" customFormat="1" ht="45">
      <c r="A652" s="32"/>
      <c r="B652" s="55"/>
      <c r="C652" s="46" t="s">
        <v>1056</v>
      </c>
      <c r="D652" s="35"/>
      <c r="E652" s="51" t="s">
        <v>522</v>
      </c>
      <c r="F652" s="37">
        <f>F653</f>
        <v>5441</v>
      </c>
      <c r="G652" s="81"/>
      <c r="H652" s="81"/>
      <c r="I652" s="81"/>
    </row>
    <row r="653" spans="1:9" s="23" customFormat="1" ht="18.75" customHeight="1">
      <c r="A653" s="32"/>
      <c r="B653" s="55"/>
      <c r="C653" s="33"/>
      <c r="D653" s="35" t="s">
        <v>506</v>
      </c>
      <c r="E653" s="47" t="s">
        <v>508</v>
      </c>
      <c r="F653" s="37">
        <v>5441</v>
      </c>
      <c r="G653" s="81"/>
      <c r="H653" s="81"/>
      <c r="I653" s="81"/>
    </row>
    <row r="654" spans="1:9" s="23" customFormat="1" ht="30">
      <c r="A654" s="32"/>
      <c r="B654" s="55"/>
      <c r="C654" s="46" t="s">
        <v>1057</v>
      </c>
      <c r="D654" s="35"/>
      <c r="E654" s="66" t="s">
        <v>240</v>
      </c>
      <c r="F654" s="37">
        <f>F655</f>
        <v>3894.7</v>
      </c>
      <c r="G654" s="81"/>
      <c r="H654" s="81"/>
      <c r="I654" s="81"/>
    </row>
    <row r="655" spans="1:9" s="23" customFormat="1" ht="18.75" customHeight="1">
      <c r="A655" s="32"/>
      <c r="B655" s="55"/>
      <c r="C655" s="33"/>
      <c r="D655" s="35" t="s">
        <v>506</v>
      </c>
      <c r="E655" s="47" t="s">
        <v>508</v>
      </c>
      <c r="F655" s="37">
        <v>3894.7</v>
      </c>
      <c r="G655" s="81"/>
      <c r="H655" s="81"/>
      <c r="I655" s="81"/>
    </row>
    <row r="656" spans="1:9" s="23" customFormat="1" ht="15.75">
      <c r="A656" s="32"/>
      <c r="B656" s="55"/>
      <c r="C656" s="46" t="s">
        <v>927</v>
      </c>
      <c r="D656" s="35"/>
      <c r="E656" s="66" t="s">
        <v>136</v>
      </c>
      <c r="F656" s="37">
        <f>F657</f>
        <v>2000</v>
      </c>
      <c r="G656" s="81"/>
      <c r="H656" s="81"/>
      <c r="I656" s="81"/>
    </row>
    <row r="657" spans="1:9" s="23" customFormat="1" ht="18.75" customHeight="1">
      <c r="A657" s="32"/>
      <c r="B657" s="55"/>
      <c r="C657" s="33"/>
      <c r="D657" s="35" t="s">
        <v>506</v>
      </c>
      <c r="E657" s="47" t="s">
        <v>508</v>
      </c>
      <c r="F657" s="37">
        <v>2000</v>
      </c>
      <c r="G657" s="81"/>
      <c r="H657" s="81"/>
      <c r="I657" s="81"/>
    </row>
    <row r="658" spans="1:9" s="23" customFormat="1" ht="30">
      <c r="A658" s="32"/>
      <c r="B658" s="48"/>
      <c r="C658" s="46" t="s">
        <v>878</v>
      </c>
      <c r="D658" s="35"/>
      <c r="E658" s="66" t="s">
        <v>243</v>
      </c>
      <c r="F658" s="37">
        <f>F659+F660</f>
        <v>8561.1</v>
      </c>
      <c r="G658" s="81"/>
      <c r="H658" s="81"/>
      <c r="I658" s="81"/>
    </row>
    <row r="659" spans="1:9" s="23" customFormat="1" ht="18" customHeight="1">
      <c r="A659" s="32"/>
      <c r="B659" s="48"/>
      <c r="C659" s="33"/>
      <c r="D659" s="35" t="s">
        <v>506</v>
      </c>
      <c r="E659" s="47" t="s">
        <v>508</v>
      </c>
      <c r="F659" s="37">
        <v>1923.2</v>
      </c>
      <c r="G659" s="81"/>
      <c r="H659" s="81"/>
      <c r="I659" s="81"/>
    </row>
    <row r="660" spans="1:9" s="23" customFormat="1" ht="16.5" customHeight="1">
      <c r="A660" s="32"/>
      <c r="B660" s="55"/>
      <c r="C660" s="34"/>
      <c r="D660" s="35" t="s">
        <v>512</v>
      </c>
      <c r="E660" s="47" t="s">
        <v>513</v>
      </c>
      <c r="F660" s="37">
        <v>6637.9</v>
      </c>
      <c r="G660" s="81"/>
      <c r="H660" s="81"/>
      <c r="I660" s="81"/>
    </row>
    <row r="661" spans="1:9" s="23" customFormat="1" ht="30.75" customHeight="1">
      <c r="A661" s="52"/>
      <c r="B661" s="55"/>
      <c r="C661" s="43" t="s">
        <v>813</v>
      </c>
      <c r="D661" s="34"/>
      <c r="E661" s="44" t="s">
        <v>814</v>
      </c>
      <c r="F661" s="37">
        <f t="shared" ref="F661:F663" si="69">F662</f>
        <v>751.3</v>
      </c>
      <c r="G661" s="81"/>
      <c r="H661" s="81"/>
      <c r="I661" s="81"/>
    </row>
    <row r="662" spans="1:9" s="23" customFormat="1" ht="33.75" customHeight="1">
      <c r="A662" s="52"/>
      <c r="B662" s="55"/>
      <c r="C662" s="46" t="s">
        <v>815</v>
      </c>
      <c r="D662" s="34"/>
      <c r="E662" s="47" t="s">
        <v>816</v>
      </c>
      <c r="F662" s="37">
        <f t="shared" si="69"/>
        <v>751.3</v>
      </c>
      <c r="G662" s="81"/>
      <c r="H662" s="81"/>
      <c r="I662" s="81"/>
    </row>
    <row r="663" spans="1:9" s="23" customFormat="1" ht="30.75" customHeight="1">
      <c r="A663" s="32"/>
      <c r="B663" s="55"/>
      <c r="C663" s="46" t="s">
        <v>817</v>
      </c>
      <c r="D663" s="35"/>
      <c r="E663" s="47" t="s">
        <v>253</v>
      </c>
      <c r="F663" s="37">
        <f t="shared" si="69"/>
        <v>751.3</v>
      </c>
      <c r="G663" s="81"/>
      <c r="H663" s="81"/>
      <c r="I663" s="81"/>
    </row>
    <row r="664" spans="1:9" s="23" customFormat="1" ht="15.75">
      <c r="A664" s="32"/>
      <c r="B664" s="55"/>
      <c r="C664" s="46" t="s">
        <v>819</v>
      </c>
      <c r="D664" s="58"/>
      <c r="E664" s="47" t="s">
        <v>255</v>
      </c>
      <c r="F664" s="37">
        <f>F665</f>
        <v>751.3</v>
      </c>
      <c r="G664" s="81"/>
      <c r="H664" s="81"/>
      <c r="I664" s="81"/>
    </row>
    <row r="665" spans="1:9" s="23" customFormat="1" ht="18.75" customHeight="1">
      <c r="A665" s="32"/>
      <c r="B665" s="55"/>
      <c r="C665" s="38"/>
      <c r="D665" s="35" t="s">
        <v>506</v>
      </c>
      <c r="E665" s="47" t="s">
        <v>508</v>
      </c>
      <c r="F665" s="37">
        <v>751.3</v>
      </c>
      <c r="G665" s="81"/>
      <c r="H665" s="81"/>
      <c r="I665" s="81"/>
    </row>
    <row r="666" spans="1:9" s="23" customFormat="1" ht="15" customHeight="1">
      <c r="A666" s="32"/>
      <c r="B666" s="33" t="s">
        <v>256</v>
      </c>
      <c r="C666" s="34"/>
      <c r="D666" s="35"/>
      <c r="E666" s="47" t="s">
        <v>535</v>
      </c>
      <c r="F666" s="37">
        <f>F667+F698+F693+F688</f>
        <v>22748</v>
      </c>
      <c r="G666" s="81"/>
      <c r="H666" s="81"/>
      <c r="I666" s="81"/>
    </row>
    <row r="667" spans="1:9" s="23" customFormat="1" ht="33" customHeight="1">
      <c r="A667" s="32"/>
      <c r="B667" s="48"/>
      <c r="C667" s="43" t="s">
        <v>870</v>
      </c>
      <c r="D667" s="34"/>
      <c r="E667" s="44" t="s">
        <v>200</v>
      </c>
      <c r="F667" s="37">
        <f>F668</f>
        <v>9701.1</v>
      </c>
      <c r="G667" s="81"/>
      <c r="H667" s="81"/>
      <c r="I667" s="81"/>
    </row>
    <row r="668" spans="1:9" s="23" customFormat="1" ht="28.5" customHeight="1">
      <c r="A668" s="32"/>
      <c r="B668" s="53"/>
      <c r="C668" s="46" t="s">
        <v>1058</v>
      </c>
      <c r="D668" s="35"/>
      <c r="E668" s="47" t="s">
        <v>258</v>
      </c>
      <c r="F668" s="37">
        <f>F669+F672+F675+F678+F683</f>
        <v>9701.1</v>
      </c>
      <c r="G668" s="81"/>
      <c r="H668" s="81"/>
      <c r="I668" s="81"/>
    </row>
    <row r="669" spans="1:9" s="23" customFormat="1" ht="15.75">
      <c r="A669" s="32"/>
      <c r="B669" s="53"/>
      <c r="C669" s="46" t="s">
        <v>1059</v>
      </c>
      <c r="D669" s="33"/>
      <c r="E669" s="68" t="s">
        <v>260</v>
      </c>
      <c r="F669" s="37">
        <f t="shared" ref="F669:F670" si="70">F670</f>
        <v>4100.8</v>
      </c>
      <c r="G669" s="81"/>
      <c r="H669" s="81"/>
      <c r="I669" s="81"/>
    </row>
    <row r="670" spans="1:9" s="23" customFormat="1" ht="15.75">
      <c r="A670" s="52"/>
      <c r="B670" s="53"/>
      <c r="C670" s="46" t="s">
        <v>1060</v>
      </c>
      <c r="D670" s="33"/>
      <c r="E670" s="68" t="s">
        <v>262</v>
      </c>
      <c r="F670" s="37">
        <f t="shared" si="70"/>
        <v>4100.8</v>
      </c>
      <c r="G670" s="81"/>
      <c r="H670" s="81"/>
      <c r="I670" s="81"/>
    </row>
    <row r="671" spans="1:9" s="23" customFormat="1" ht="17.25" customHeight="1">
      <c r="A671" s="32"/>
      <c r="B671" s="53"/>
      <c r="C671" s="34"/>
      <c r="D671" s="35" t="s">
        <v>506</v>
      </c>
      <c r="E671" s="47" t="s">
        <v>508</v>
      </c>
      <c r="F671" s="37">
        <v>4100.8</v>
      </c>
      <c r="G671" s="81"/>
      <c r="H671" s="81"/>
      <c r="I671" s="81"/>
    </row>
    <row r="672" spans="1:9" s="23" customFormat="1" ht="15.75">
      <c r="A672" s="32"/>
      <c r="B672" s="53"/>
      <c r="C672" s="46" t="s">
        <v>1061</v>
      </c>
      <c r="D672" s="33"/>
      <c r="E672" s="68" t="s">
        <v>264</v>
      </c>
      <c r="F672" s="37">
        <f t="shared" ref="F672:F673" si="71">F673</f>
        <v>583.5</v>
      </c>
      <c r="G672" s="81"/>
      <c r="H672" s="81"/>
      <c r="I672" s="81"/>
    </row>
    <row r="673" spans="1:9" s="23" customFormat="1" ht="14.25" customHeight="1">
      <c r="A673" s="52"/>
      <c r="B673" s="53"/>
      <c r="C673" s="46" t="s">
        <v>1062</v>
      </c>
      <c r="D673" s="33"/>
      <c r="E673" s="68" t="s">
        <v>266</v>
      </c>
      <c r="F673" s="37">
        <f t="shared" si="71"/>
        <v>583.5</v>
      </c>
      <c r="G673" s="81"/>
      <c r="H673" s="81"/>
      <c r="I673" s="81"/>
    </row>
    <row r="674" spans="1:9" s="23" customFormat="1" ht="15.75" customHeight="1">
      <c r="A674" s="32"/>
      <c r="B674" s="53"/>
      <c r="C674" s="34"/>
      <c r="D674" s="35" t="s">
        <v>506</v>
      </c>
      <c r="E674" s="47" t="s">
        <v>508</v>
      </c>
      <c r="F674" s="37">
        <v>583.5</v>
      </c>
      <c r="G674" s="81"/>
      <c r="H674" s="81"/>
      <c r="I674" s="81"/>
    </row>
    <row r="675" spans="1:9" s="23" customFormat="1" ht="15.75">
      <c r="A675" s="52"/>
      <c r="B675" s="53"/>
      <c r="C675" s="46" t="s">
        <v>1063</v>
      </c>
      <c r="D675" s="33"/>
      <c r="E675" s="68" t="s">
        <v>268</v>
      </c>
      <c r="F675" s="37">
        <f t="shared" ref="F675:F676" si="72">F676</f>
        <v>494.6</v>
      </c>
      <c r="G675" s="81"/>
      <c r="H675" s="81"/>
      <c r="I675" s="81"/>
    </row>
    <row r="676" spans="1:9" s="23" customFormat="1" ht="17.25" customHeight="1">
      <c r="A676" s="32"/>
      <c r="B676" s="53"/>
      <c r="C676" s="46" t="s">
        <v>1064</v>
      </c>
      <c r="D676" s="33"/>
      <c r="E676" s="68" t="s">
        <v>270</v>
      </c>
      <c r="F676" s="37">
        <f t="shared" si="72"/>
        <v>494.6</v>
      </c>
      <c r="G676" s="81"/>
      <c r="H676" s="81"/>
      <c r="I676" s="81"/>
    </row>
    <row r="677" spans="1:9" s="23" customFormat="1" ht="17.25" customHeight="1">
      <c r="A677" s="32"/>
      <c r="B677" s="53"/>
      <c r="C677" s="34"/>
      <c r="D677" s="35" t="s">
        <v>506</v>
      </c>
      <c r="E677" s="47" t="s">
        <v>508</v>
      </c>
      <c r="F677" s="37">
        <v>494.6</v>
      </c>
      <c r="G677" s="81"/>
      <c r="H677" s="81"/>
      <c r="I677" s="81"/>
    </row>
    <row r="678" spans="1:9" s="23" customFormat="1" ht="30">
      <c r="A678" s="32"/>
      <c r="B678" s="53"/>
      <c r="C678" s="46" t="s">
        <v>1065</v>
      </c>
      <c r="D678" s="33"/>
      <c r="E678" s="68" t="s">
        <v>272</v>
      </c>
      <c r="F678" s="37">
        <f>F679+F681</f>
        <v>4054.3</v>
      </c>
      <c r="G678" s="81"/>
      <c r="H678" s="81"/>
      <c r="I678" s="81"/>
    </row>
    <row r="679" spans="1:9" s="23" customFormat="1" ht="15.75">
      <c r="A679" s="52"/>
      <c r="B679" s="53"/>
      <c r="C679" s="46" t="s">
        <v>1066</v>
      </c>
      <c r="D679" s="33"/>
      <c r="E679" s="68" t="s">
        <v>274</v>
      </c>
      <c r="F679" s="37">
        <f>F680</f>
        <v>3127</v>
      </c>
      <c r="G679" s="81"/>
      <c r="H679" s="81"/>
      <c r="I679" s="81"/>
    </row>
    <row r="680" spans="1:9" s="23" customFormat="1" ht="17.25" customHeight="1">
      <c r="A680" s="32"/>
      <c r="B680" s="53"/>
      <c r="C680" s="34"/>
      <c r="D680" s="35" t="s">
        <v>506</v>
      </c>
      <c r="E680" s="47" t="s">
        <v>508</v>
      </c>
      <c r="F680" s="37">
        <v>3127</v>
      </c>
      <c r="G680" s="81"/>
      <c r="H680" s="81"/>
      <c r="I680" s="81"/>
    </row>
    <row r="681" spans="1:9" s="23" customFormat="1" ht="17.25" customHeight="1">
      <c r="A681" s="32"/>
      <c r="B681" s="53"/>
      <c r="C681" s="46" t="s">
        <v>1067</v>
      </c>
      <c r="D681" s="33"/>
      <c r="E681" s="68" t="s">
        <v>276</v>
      </c>
      <c r="F681" s="37">
        <f>F682</f>
        <v>927.3</v>
      </c>
      <c r="G681" s="81"/>
      <c r="H681" s="81"/>
      <c r="I681" s="81"/>
    </row>
    <row r="682" spans="1:9" s="23" customFormat="1" ht="15.75" customHeight="1">
      <c r="A682" s="32"/>
      <c r="B682" s="53"/>
      <c r="C682" s="34"/>
      <c r="D682" s="35" t="s">
        <v>506</v>
      </c>
      <c r="E682" s="47" t="s">
        <v>508</v>
      </c>
      <c r="F682" s="37">
        <v>927.3</v>
      </c>
      <c r="G682" s="81"/>
      <c r="H682" s="81"/>
      <c r="I682" s="81"/>
    </row>
    <row r="683" spans="1:9" s="23" customFormat="1" ht="14.25" customHeight="1">
      <c r="A683" s="52"/>
      <c r="B683" s="53"/>
      <c r="C683" s="46" t="s">
        <v>1068</v>
      </c>
      <c r="D683" s="33"/>
      <c r="E683" s="68" t="s">
        <v>278</v>
      </c>
      <c r="F683" s="37">
        <f>F684+F686</f>
        <v>467.9</v>
      </c>
      <c r="G683" s="81"/>
      <c r="H683" s="81"/>
      <c r="I683" s="81"/>
    </row>
    <row r="684" spans="1:9" s="23" customFormat="1" ht="15.75">
      <c r="A684" s="32"/>
      <c r="B684" s="53"/>
      <c r="C684" s="46" t="s">
        <v>1069</v>
      </c>
      <c r="D684" s="33"/>
      <c r="E684" s="68" t="s">
        <v>280</v>
      </c>
      <c r="F684" s="37">
        <f>F685</f>
        <v>87</v>
      </c>
      <c r="G684" s="81"/>
      <c r="H684" s="81"/>
      <c r="I684" s="81"/>
    </row>
    <row r="685" spans="1:9" s="23" customFormat="1" ht="17.25" customHeight="1">
      <c r="A685" s="52"/>
      <c r="B685" s="53"/>
      <c r="C685" s="34"/>
      <c r="D685" s="35" t="s">
        <v>506</v>
      </c>
      <c r="E685" s="47" t="s">
        <v>508</v>
      </c>
      <c r="F685" s="37">
        <v>87</v>
      </c>
      <c r="G685" s="81"/>
      <c r="H685" s="81"/>
      <c r="I685" s="81"/>
    </row>
    <row r="686" spans="1:9" s="23" customFormat="1" ht="30">
      <c r="A686" s="32"/>
      <c r="B686" s="53"/>
      <c r="C686" s="46" t="s">
        <v>1070</v>
      </c>
      <c r="D686" s="33"/>
      <c r="E686" s="68" t="s">
        <v>282</v>
      </c>
      <c r="F686" s="37">
        <f>F687</f>
        <v>380.9</v>
      </c>
      <c r="G686" s="81"/>
      <c r="H686" s="81"/>
      <c r="I686" s="81"/>
    </row>
    <row r="687" spans="1:9" s="23" customFormat="1" ht="17.25" customHeight="1">
      <c r="A687" s="52"/>
      <c r="B687" s="53"/>
      <c r="C687" s="34"/>
      <c r="D687" s="35" t="s">
        <v>506</v>
      </c>
      <c r="E687" s="47" t="s">
        <v>508</v>
      </c>
      <c r="F687" s="37">
        <v>380.9</v>
      </c>
      <c r="G687" s="81"/>
      <c r="H687" s="81"/>
      <c r="I687" s="81"/>
    </row>
    <row r="688" spans="1:9" s="23" customFormat="1" ht="29.25" customHeight="1">
      <c r="A688" s="32"/>
      <c r="B688" s="48"/>
      <c r="C688" s="43" t="s">
        <v>813</v>
      </c>
      <c r="D688" s="34"/>
      <c r="E688" s="44" t="s">
        <v>814</v>
      </c>
      <c r="F688" s="37">
        <f t="shared" ref="F688:F691" si="73">F689</f>
        <v>44.8</v>
      </c>
      <c r="G688" s="81"/>
      <c r="H688" s="81"/>
      <c r="I688" s="81"/>
    </row>
    <row r="689" spans="1:9" s="23" customFormat="1" ht="17.25" customHeight="1">
      <c r="A689" s="32"/>
      <c r="B689" s="53"/>
      <c r="C689" s="46" t="s">
        <v>815</v>
      </c>
      <c r="D689" s="34"/>
      <c r="E689" s="47" t="s">
        <v>816</v>
      </c>
      <c r="F689" s="37">
        <f t="shared" si="73"/>
        <v>44.8</v>
      </c>
      <c r="G689" s="81"/>
      <c r="H689" s="81"/>
      <c r="I689" s="81"/>
    </row>
    <row r="690" spans="1:9" s="23" customFormat="1" ht="30">
      <c r="A690" s="32"/>
      <c r="B690" s="53"/>
      <c r="C690" s="46" t="s">
        <v>817</v>
      </c>
      <c r="D690" s="35"/>
      <c r="E690" s="47" t="s">
        <v>818</v>
      </c>
      <c r="F690" s="37">
        <f t="shared" si="73"/>
        <v>44.8</v>
      </c>
      <c r="G690" s="81"/>
      <c r="H690" s="81"/>
      <c r="I690" s="81"/>
    </row>
    <row r="691" spans="1:9" s="23" customFormat="1" ht="15.75">
      <c r="A691" s="52"/>
      <c r="B691" s="53"/>
      <c r="C691" s="46" t="s">
        <v>819</v>
      </c>
      <c r="D691" s="58"/>
      <c r="E691" s="47" t="s">
        <v>255</v>
      </c>
      <c r="F691" s="37">
        <f t="shared" si="73"/>
        <v>44.8</v>
      </c>
      <c r="G691" s="81"/>
      <c r="H691" s="81"/>
      <c r="I691" s="81"/>
    </row>
    <row r="692" spans="1:9" s="23" customFormat="1" ht="17.25" customHeight="1">
      <c r="A692" s="32"/>
      <c r="B692" s="53"/>
      <c r="C692" s="33"/>
      <c r="D692" s="35" t="s">
        <v>506</v>
      </c>
      <c r="E692" s="47" t="s">
        <v>508</v>
      </c>
      <c r="F692" s="37">
        <v>44.8</v>
      </c>
      <c r="G692" s="81"/>
      <c r="H692" s="81"/>
      <c r="I692" s="81"/>
    </row>
    <row r="693" spans="1:9" s="23" customFormat="1" ht="29.25" customHeight="1">
      <c r="A693" s="32"/>
      <c r="B693" s="48"/>
      <c r="C693" s="43" t="s">
        <v>826</v>
      </c>
      <c r="D693" s="34"/>
      <c r="E693" s="44" t="s">
        <v>107</v>
      </c>
      <c r="F693" s="37">
        <f t="shared" ref="F693:F696" si="74">F694</f>
        <v>500</v>
      </c>
      <c r="G693" s="81"/>
      <c r="H693" s="81"/>
      <c r="I693" s="81"/>
    </row>
    <row r="694" spans="1:9" s="23" customFormat="1" ht="17.25" customHeight="1">
      <c r="A694" s="32"/>
      <c r="B694" s="53"/>
      <c r="C694" s="46" t="s">
        <v>834</v>
      </c>
      <c r="D694" s="35"/>
      <c r="E694" s="47" t="s">
        <v>123</v>
      </c>
      <c r="F694" s="37">
        <f t="shared" si="74"/>
        <v>500</v>
      </c>
      <c r="G694" s="81"/>
      <c r="H694" s="81"/>
      <c r="I694" s="81"/>
    </row>
    <row r="695" spans="1:9" s="23" customFormat="1" ht="15.75">
      <c r="A695" s="32"/>
      <c r="B695" s="53"/>
      <c r="C695" s="46" t="s">
        <v>835</v>
      </c>
      <c r="D695" s="35"/>
      <c r="E695" s="47" t="s">
        <v>125</v>
      </c>
      <c r="F695" s="37">
        <f t="shared" si="74"/>
        <v>500</v>
      </c>
      <c r="G695" s="81"/>
      <c r="H695" s="81"/>
      <c r="I695" s="81"/>
    </row>
    <row r="696" spans="1:9" s="23" customFormat="1" ht="30">
      <c r="A696" s="52"/>
      <c r="B696" s="53"/>
      <c r="C696" s="46" t="s">
        <v>836</v>
      </c>
      <c r="D696" s="34"/>
      <c r="E696" s="50" t="s">
        <v>540</v>
      </c>
      <c r="F696" s="37">
        <f t="shared" si="74"/>
        <v>500</v>
      </c>
      <c r="G696" s="81"/>
      <c r="H696" s="81"/>
      <c r="I696" s="81"/>
    </row>
    <row r="697" spans="1:9" s="23" customFormat="1" ht="17.25" customHeight="1">
      <c r="A697" s="32"/>
      <c r="B697" s="53"/>
      <c r="C697" s="34"/>
      <c r="D697" s="35" t="s">
        <v>506</v>
      </c>
      <c r="E697" s="47" t="s">
        <v>508</v>
      </c>
      <c r="F697" s="37">
        <v>500</v>
      </c>
      <c r="G697" s="81"/>
      <c r="H697" s="81"/>
      <c r="I697" s="81"/>
    </row>
    <row r="698" spans="1:9" s="23" customFormat="1" ht="33" customHeight="1">
      <c r="A698" s="32"/>
      <c r="B698" s="48"/>
      <c r="C698" s="43" t="s">
        <v>1045</v>
      </c>
      <c r="D698" s="34"/>
      <c r="E698" s="44" t="s">
        <v>1046</v>
      </c>
      <c r="F698" s="37">
        <f t="shared" ref="F698:F699" si="75">F699</f>
        <v>12502.1</v>
      </c>
      <c r="G698" s="81"/>
      <c r="H698" s="81"/>
      <c r="I698" s="81"/>
    </row>
    <row r="699" spans="1:9" s="23" customFormat="1" ht="17.25" customHeight="1">
      <c r="A699" s="32"/>
      <c r="B699" s="53"/>
      <c r="C699" s="46" t="s">
        <v>1071</v>
      </c>
      <c r="D699" s="35"/>
      <c r="E699" s="36" t="s">
        <v>284</v>
      </c>
      <c r="F699" s="37">
        <f t="shared" si="75"/>
        <v>12502.1</v>
      </c>
      <c r="G699" s="81"/>
      <c r="H699" s="81"/>
      <c r="I699" s="81"/>
    </row>
    <row r="700" spans="1:9" s="23" customFormat="1" ht="30">
      <c r="A700" s="32"/>
      <c r="B700" s="53"/>
      <c r="C700" s="46" t="s">
        <v>1072</v>
      </c>
      <c r="D700" s="35"/>
      <c r="E700" s="50" t="s">
        <v>286</v>
      </c>
      <c r="F700" s="37">
        <f>F701+F704</f>
        <v>12502.1</v>
      </c>
      <c r="G700" s="81"/>
      <c r="H700" s="81"/>
      <c r="I700" s="81"/>
    </row>
    <row r="701" spans="1:9" s="23" customFormat="1" ht="30">
      <c r="A701" s="52"/>
      <c r="B701" s="53"/>
      <c r="C701" s="46" t="s">
        <v>1073</v>
      </c>
      <c r="D701" s="35"/>
      <c r="E701" s="50" t="s">
        <v>288</v>
      </c>
      <c r="F701" s="37">
        <f>F702+F703</f>
        <v>4047.4</v>
      </c>
      <c r="G701" s="81"/>
      <c r="H701" s="81"/>
      <c r="I701" s="81"/>
    </row>
    <row r="702" spans="1:9" s="23" customFormat="1" ht="17.25" customHeight="1">
      <c r="A702" s="32"/>
      <c r="B702" s="53"/>
      <c r="C702" s="34"/>
      <c r="D702" s="35" t="s">
        <v>506</v>
      </c>
      <c r="E702" s="47" t="s">
        <v>508</v>
      </c>
      <c r="F702" s="37">
        <v>2144.8000000000002</v>
      </c>
      <c r="G702" s="81"/>
      <c r="H702" s="81"/>
      <c r="I702" s="81"/>
    </row>
    <row r="703" spans="1:9" s="23" customFormat="1" ht="16.5" customHeight="1">
      <c r="A703" s="32"/>
      <c r="B703" s="55"/>
      <c r="C703" s="34"/>
      <c r="D703" s="35" t="s">
        <v>512</v>
      </c>
      <c r="E703" s="47" t="s">
        <v>513</v>
      </c>
      <c r="F703" s="37">
        <v>1902.6</v>
      </c>
      <c r="G703" s="81"/>
      <c r="H703" s="81"/>
      <c r="I703" s="81"/>
    </row>
    <row r="704" spans="1:9" s="23" customFormat="1" ht="15.75">
      <c r="A704" s="52"/>
      <c r="B704" s="53"/>
      <c r="C704" s="46" t="s">
        <v>1074</v>
      </c>
      <c r="D704" s="35"/>
      <c r="E704" s="50" t="s">
        <v>292</v>
      </c>
      <c r="F704" s="37">
        <f>F705+F706</f>
        <v>8454.7000000000007</v>
      </c>
      <c r="G704" s="81"/>
      <c r="H704" s="81"/>
      <c r="I704" s="81"/>
    </row>
    <row r="705" spans="1:9" s="23" customFormat="1" ht="17.25" customHeight="1">
      <c r="A705" s="32"/>
      <c r="B705" s="53"/>
      <c r="C705" s="34"/>
      <c r="D705" s="35" t="s">
        <v>506</v>
      </c>
      <c r="E705" s="47" t="s">
        <v>508</v>
      </c>
      <c r="F705" s="45">
        <v>4177.1000000000004</v>
      </c>
      <c r="G705" s="81"/>
      <c r="H705" s="81"/>
      <c r="I705" s="81"/>
    </row>
    <row r="706" spans="1:9" s="23" customFormat="1" ht="16.5" customHeight="1">
      <c r="A706" s="32"/>
      <c r="B706" s="55"/>
      <c r="C706" s="34"/>
      <c r="D706" s="35" t="s">
        <v>512</v>
      </c>
      <c r="E706" s="47" t="s">
        <v>513</v>
      </c>
      <c r="F706" s="37">
        <v>4277.6000000000004</v>
      </c>
      <c r="G706" s="81"/>
      <c r="H706" s="81"/>
      <c r="I706" s="81"/>
    </row>
    <row r="707" spans="1:9" s="23" customFormat="1" ht="15" customHeight="1">
      <c r="A707" s="32"/>
      <c r="B707" s="33" t="s">
        <v>293</v>
      </c>
      <c r="C707" s="34"/>
      <c r="D707" s="35"/>
      <c r="E707" s="47" t="s">
        <v>536</v>
      </c>
      <c r="F707" s="37">
        <f>F708</f>
        <v>7740.1</v>
      </c>
      <c r="G707" s="81"/>
      <c r="H707" s="81"/>
      <c r="I707" s="81"/>
    </row>
    <row r="708" spans="1:9" s="23" customFormat="1" ht="30.75" customHeight="1">
      <c r="A708" s="32"/>
      <c r="B708" s="48"/>
      <c r="C708" s="43" t="s">
        <v>870</v>
      </c>
      <c r="D708" s="34"/>
      <c r="E708" s="44" t="s">
        <v>200</v>
      </c>
      <c r="F708" s="37">
        <f>F709</f>
        <v>7740.1</v>
      </c>
      <c r="G708" s="81"/>
      <c r="H708" s="81"/>
      <c r="I708" s="81"/>
    </row>
    <row r="709" spans="1:9" s="23" customFormat="1" ht="15.75">
      <c r="A709" s="32"/>
      <c r="B709" s="53"/>
      <c r="C709" s="46" t="s">
        <v>1075</v>
      </c>
      <c r="D709" s="35"/>
      <c r="E709" s="50" t="s">
        <v>40</v>
      </c>
      <c r="F709" s="37">
        <f t="shared" ref="F709:F710" si="76">F710</f>
        <v>7740.1</v>
      </c>
      <c r="G709" s="81"/>
      <c r="H709" s="81"/>
      <c r="I709" s="81"/>
    </row>
    <row r="710" spans="1:9" s="23" customFormat="1" ht="18" customHeight="1">
      <c r="A710" s="32"/>
      <c r="B710" s="53"/>
      <c r="C710" s="46" t="s">
        <v>1076</v>
      </c>
      <c r="D710" s="35"/>
      <c r="E710" s="50" t="s">
        <v>42</v>
      </c>
      <c r="F710" s="37">
        <f t="shared" si="76"/>
        <v>7740.1</v>
      </c>
      <c r="G710" s="81"/>
      <c r="H710" s="81"/>
      <c r="I710" s="81"/>
    </row>
    <row r="711" spans="1:9" s="23" customFormat="1" ht="15.75">
      <c r="A711" s="32"/>
      <c r="B711" s="53"/>
      <c r="C711" s="46" t="s">
        <v>1077</v>
      </c>
      <c r="D711" s="35"/>
      <c r="E711" s="50" t="s">
        <v>9</v>
      </c>
      <c r="F711" s="37">
        <f>F712+F713+F714</f>
        <v>7740.1</v>
      </c>
      <c r="G711" s="81"/>
      <c r="H711" s="81"/>
      <c r="I711" s="81"/>
    </row>
    <row r="712" spans="1:9" s="23" customFormat="1" ht="45">
      <c r="A712" s="32"/>
      <c r="B712" s="53"/>
      <c r="C712" s="34"/>
      <c r="D712" s="35" t="s">
        <v>502</v>
      </c>
      <c r="E712" s="47" t="s">
        <v>504</v>
      </c>
      <c r="F712" s="45">
        <v>7422.6</v>
      </c>
      <c r="G712" s="81"/>
      <c r="H712" s="81"/>
      <c r="I712" s="81"/>
    </row>
    <row r="713" spans="1:9" s="23" customFormat="1" ht="15.75" customHeight="1">
      <c r="A713" s="52"/>
      <c r="B713" s="54"/>
      <c r="C713" s="34"/>
      <c r="D713" s="35" t="s">
        <v>506</v>
      </c>
      <c r="E713" s="47" t="s">
        <v>508</v>
      </c>
      <c r="F713" s="45">
        <v>250.9</v>
      </c>
      <c r="G713" s="81"/>
      <c r="H713" s="81"/>
      <c r="I713" s="81"/>
    </row>
    <row r="714" spans="1:9" s="23" customFormat="1" ht="16.5" customHeight="1">
      <c r="A714" s="32"/>
      <c r="B714" s="55"/>
      <c r="C714" s="34"/>
      <c r="D714" s="35" t="s">
        <v>512</v>
      </c>
      <c r="E714" s="47" t="s">
        <v>513</v>
      </c>
      <c r="F714" s="37">
        <v>66.599999999999994</v>
      </c>
      <c r="G714" s="81"/>
      <c r="H714" s="81"/>
      <c r="I714" s="81"/>
    </row>
    <row r="715" spans="1:9" s="23" customFormat="1" ht="15.75">
      <c r="A715" s="32"/>
      <c r="B715" s="33" t="s">
        <v>787</v>
      </c>
      <c r="C715" s="34"/>
      <c r="D715" s="35"/>
      <c r="E715" s="47" t="s">
        <v>790</v>
      </c>
      <c r="F715" s="69">
        <f t="shared" ref="F715:F717" si="77">F716</f>
        <v>776.7</v>
      </c>
      <c r="G715" s="81"/>
      <c r="H715" s="81"/>
      <c r="I715" s="81"/>
    </row>
    <row r="716" spans="1:9" s="23" customFormat="1" ht="15.75">
      <c r="A716" s="32"/>
      <c r="B716" s="33" t="s">
        <v>415</v>
      </c>
      <c r="C716" s="34"/>
      <c r="D716" s="35"/>
      <c r="E716" s="47" t="s">
        <v>549</v>
      </c>
      <c r="F716" s="69">
        <f t="shared" si="77"/>
        <v>776.7</v>
      </c>
      <c r="G716" s="81"/>
      <c r="H716" s="81"/>
      <c r="I716" s="81"/>
    </row>
    <row r="717" spans="1:9" s="23" customFormat="1" ht="28.5" customHeight="1">
      <c r="A717" s="32"/>
      <c r="B717" s="48"/>
      <c r="C717" s="43" t="s">
        <v>811</v>
      </c>
      <c r="D717" s="34"/>
      <c r="E717" s="57" t="s">
        <v>812</v>
      </c>
      <c r="F717" s="37">
        <f t="shared" si="77"/>
        <v>776.7</v>
      </c>
      <c r="G717" s="81"/>
      <c r="H717" s="81"/>
      <c r="I717" s="81"/>
    </row>
    <row r="718" spans="1:9" s="23" customFormat="1" ht="14.25" customHeight="1">
      <c r="A718" s="32"/>
      <c r="B718" s="48"/>
      <c r="C718" s="46" t="s">
        <v>1078</v>
      </c>
      <c r="D718" s="35"/>
      <c r="E718" s="47" t="s">
        <v>1079</v>
      </c>
      <c r="F718" s="45">
        <f>F719</f>
        <v>776.7</v>
      </c>
      <c r="G718" s="81"/>
      <c r="H718" s="81"/>
      <c r="I718" s="81"/>
    </row>
    <row r="719" spans="1:9" s="23" customFormat="1" ht="14.25" customHeight="1">
      <c r="A719" s="32"/>
      <c r="B719" s="48"/>
      <c r="C719" s="34"/>
      <c r="D719" s="35" t="s">
        <v>506</v>
      </c>
      <c r="E719" s="47" t="s">
        <v>508</v>
      </c>
      <c r="F719" s="45">
        <v>776.7</v>
      </c>
      <c r="G719" s="81"/>
      <c r="H719" s="81"/>
      <c r="I719" s="81"/>
    </row>
    <row r="720" spans="1:9" s="23" customFormat="1" ht="15.75">
      <c r="A720" s="32"/>
      <c r="B720" s="34">
        <v>1000</v>
      </c>
      <c r="C720" s="34"/>
      <c r="D720" s="35"/>
      <c r="E720" s="47" t="s">
        <v>790</v>
      </c>
      <c r="F720" s="69">
        <f t="shared" ref="F720:F723" si="78">F721</f>
        <v>173.2</v>
      </c>
      <c r="G720" s="81"/>
      <c r="H720" s="81"/>
      <c r="I720" s="81"/>
    </row>
    <row r="721" spans="1:9" s="23" customFormat="1" ht="15.75">
      <c r="A721" s="32"/>
      <c r="B721" s="34">
        <v>1003</v>
      </c>
      <c r="C721" s="34"/>
      <c r="D721" s="35"/>
      <c r="E721" s="47" t="s">
        <v>549</v>
      </c>
      <c r="F721" s="69">
        <f t="shared" si="78"/>
        <v>173.2</v>
      </c>
      <c r="G721" s="81"/>
      <c r="H721" s="81"/>
      <c r="I721" s="81"/>
    </row>
    <row r="722" spans="1:9" s="23" customFormat="1" ht="28.5" customHeight="1">
      <c r="A722" s="32"/>
      <c r="B722" s="48"/>
      <c r="C722" s="43" t="s">
        <v>805</v>
      </c>
      <c r="D722" s="34"/>
      <c r="E722" s="44" t="s">
        <v>26</v>
      </c>
      <c r="F722" s="37">
        <f t="shared" si="78"/>
        <v>173.2</v>
      </c>
      <c r="G722" s="81"/>
      <c r="H722" s="81"/>
      <c r="I722" s="81"/>
    </row>
    <row r="723" spans="1:9" s="23" customFormat="1" ht="14.25" customHeight="1">
      <c r="A723" s="32"/>
      <c r="B723" s="48"/>
      <c r="C723" s="46" t="s">
        <v>806</v>
      </c>
      <c r="D723" s="35"/>
      <c r="E723" s="36" t="s">
        <v>28</v>
      </c>
      <c r="F723" s="37">
        <f t="shared" si="78"/>
        <v>173.2</v>
      </c>
      <c r="G723" s="81"/>
      <c r="H723" s="81"/>
      <c r="I723" s="81"/>
    </row>
    <row r="724" spans="1:9" s="23" customFormat="1" ht="30" customHeight="1">
      <c r="A724" s="32"/>
      <c r="B724" s="48"/>
      <c r="C724" s="46" t="s">
        <v>856</v>
      </c>
      <c r="D724" s="35"/>
      <c r="E724" s="50" t="s">
        <v>168</v>
      </c>
      <c r="F724" s="37">
        <f>F725+F727</f>
        <v>173.2</v>
      </c>
      <c r="G724" s="81"/>
      <c r="H724" s="81"/>
      <c r="I724" s="81"/>
    </row>
    <row r="725" spans="1:9" s="23" customFormat="1" ht="31.5" customHeight="1">
      <c r="A725" s="32"/>
      <c r="B725" s="48"/>
      <c r="C725" s="46" t="s">
        <v>1080</v>
      </c>
      <c r="D725" s="35"/>
      <c r="E725" s="50" t="s">
        <v>452</v>
      </c>
      <c r="F725" s="37">
        <f>F726</f>
        <v>144</v>
      </c>
      <c r="G725" s="81"/>
      <c r="H725" s="81"/>
      <c r="I725" s="81"/>
    </row>
    <row r="726" spans="1:9" s="23" customFormat="1" ht="18.75" customHeight="1">
      <c r="A726" s="32"/>
      <c r="B726" s="48"/>
      <c r="C726" s="34"/>
      <c r="D726" s="35" t="s">
        <v>512</v>
      </c>
      <c r="E726" s="47" t="s">
        <v>513</v>
      </c>
      <c r="F726" s="45">
        <v>144</v>
      </c>
      <c r="G726" s="81"/>
      <c r="H726" s="81"/>
      <c r="I726" s="81"/>
    </row>
    <row r="727" spans="1:9" s="23" customFormat="1" ht="75" customHeight="1">
      <c r="A727" s="32"/>
      <c r="B727" s="48"/>
      <c r="C727" s="46" t="s">
        <v>1083</v>
      </c>
      <c r="D727" s="35"/>
      <c r="E727" s="50" t="s">
        <v>454</v>
      </c>
      <c r="F727" s="37">
        <f>F728</f>
        <v>29.2</v>
      </c>
      <c r="G727" s="81"/>
      <c r="H727" s="81"/>
      <c r="I727" s="81"/>
    </row>
    <row r="728" spans="1:9" s="23" customFormat="1" ht="18.75" customHeight="1">
      <c r="A728" s="32"/>
      <c r="B728" s="48"/>
      <c r="C728" s="34"/>
      <c r="D728" s="35" t="s">
        <v>512</v>
      </c>
      <c r="E728" s="47" t="s">
        <v>513</v>
      </c>
      <c r="F728" s="45">
        <v>29.2</v>
      </c>
      <c r="G728" s="81"/>
      <c r="H728" s="81"/>
      <c r="I728" s="81"/>
    </row>
    <row r="729" spans="1:9" s="88" customFormat="1" ht="19.5" customHeight="1">
      <c r="A729" s="87"/>
      <c r="B729" s="87"/>
      <c r="C729" s="87"/>
      <c r="D729" s="87"/>
      <c r="E729" s="30" t="s">
        <v>1081</v>
      </c>
      <c r="F729" s="60">
        <f>F9+F181+F471+F291+F201+F597+F615</f>
        <v>784601.09999999986</v>
      </c>
    </row>
    <row r="730" spans="1:9" s="88" customFormat="1" ht="19.5" customHeight="1">
      <c r="A730" s="89"/>
      <c r="B730" s="89"/>
      <c r="C730" s="89"/>
      <c r="D730" s="89"/>
      <c r="E730" s="90"/>
      <c r="F730" s="91"/>
    </row>
    <row r="731" spans="1:9" s="23" customFormat="1">
      <c r="F731" s="92"/>
    </row>
    <row r="732" spans="1:9" s="23" customFormat="1">
      <c r="F732" s="93"/>
    </row>
    <row r="733" spans="1:9" s="23" customFormat="1">
      <c r="F733" s="94"/>
    </row>
    <row r="734" spans="1:9" s="23" customFormat="1"/>
    <row r="735" spans="1:9" s="23" customFormat="1">
      <c r="F735" s="95"/>
    </row>
    <row r="736" spans="1:9" s="23" customFormat="1"/>
    <row r="737" spans="6:6" s="23" customFormat="1">
      <c r="F737" s="95"/>
    </row>
    <row r="738" spans="6:6" s="23" customFormat="1"/>
    <row r="739" spans="6:6" s="23" customFormat="1"/>
    <row r="740" spans="6:6" s="23" customFormat="1"/>
    <row r="741" spans="6:6" s="23" customFormat="1">
      <c r="F741" s="95"/>
    </row>
    <row r="742" spans="6:6" s="23" customFormat="1"/>
    <row r="743" spans="6:6" s="23" customFormat="1">
      <c r="F743" s="95"/>
    </row>
    <row r="744" spans="6:6" s="23" customFormat="1"/>
  </sheetData>
  <mergeCells count="1">
    <mergeCell ref="A6:F6"/>
  </mergeCells>
  <pageMargins left="0.55118110236220474" right="0.23622047244094491" top="0.39370078740157483" bottom="0.47244094488188981" header="0.47244094488188981" footer="0.51181102362204722"/>
  <pageSetup paperSize="9" scale="77"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E26"/>
  <sheetViews>
    <sheetView zoomScale="110" zoomScaleNormal="110" workbookViewId="0">
      <selection activeCell="E16" sqref="E16"/>
    </sheetView>
  </sheetViews>
  <sheetFormatPr defaultRowHeight="12.75"/>
  <cols>
    <col min="1" max="1" width="45.140625" style="97" customWidth="1"/>
    <col min="2" max="2" width="23.28515625" style="97" customWidth="1"/>
    <col min="3" max="3" width="14.42578125" style="97" customWidth="1"/>
    <col min="4" max="256" width="9.140625" style="97"/>
    <col min="257" max="257" width="45.140625" style="97" customWidth="1"/>
    <col min="258" max="258" width="23.28515625" style="97" customWidth="1"/>
    <col min="259" max="259" width="14.42578125" style="97" customWidth="1"/>
    <col min="260" max="512" width="9.140625" style="97"/>
    <col min="513" max="513" width="45.140625" style="97" customWidth="1"/>
    <col min="514" max="514" width="23.28515625" style="97" customWidth="1"/>
    <col min="515" max="515" width="14.42578125" style="97" customWidth="1"/>
    <col min="516" max="768" width="9.140625" style="97"/>
    <col min="769" max="769" width="45.140625" style="97" customWidth="1"/>
    <col min="770" max="770" width="23.28515625" style="97" customWidth="1"/>
    <col min="771" max="771" width="14.42578125" style="97" customWidth="1"/>
    <col min="772" max="1024" width="9.140625" style="97"/>
    <col min="1025" max="1025" width="45.140625" style="97" customWidth="1"/>
    <col min="1026" max="1026" width="23.28515625" style="97" customWidth="1"/>
    <col min="1027" max="1027" width="14.42578125" style="97" customWidth="1"/>
    <col min="1028" max="1280" width="9.140625" style="97"/>
    <col min="1281" max="1281" width="45.140625" style="97" customWidth="1"/>
    <col min="1282" max="1282" width="23.28515625" style="97" customWidth="1"/>
    <col min="1283" max="1283" width="14.42578125" style="97" customWidth="1"/>
    <col min="1284" max="1536" width="9.140625" style="97"/>
    <col min="1537" max="1537" width="45.140625" style="97" customWidth="1"/>
    <col min="1538" max="1538" width="23.28515625" style="97" customWidth="1"/>
    <col min="1539" max="1539" width="14.42578125" style="97" customWidth="1"/>
    <col min="1540" max="1792" width="9.140625" style="97"/>
    <col min="1793" max="1793" width="45.140625" style="97" customWidth="1"/>
    <col min="1794" max="1794" width="23.28515625" style="97" customWidth="1"/>
    <col min="1795" max="1795" width="14.42578125" style="97" customWidth="1"/>
    <col min="1796" max="2048" width="9.140625" style="97"/>
    <col min="2049" max="2049" width="45.140625" style="97" customWidth="1"/>
    <col min="2050" max="2050" width="23.28515625" style="97" customWidth="1"/>
    <col min="2051" max="2051" width="14.42578125" style="97" customWidth="1"/>
    <col min="2052" max="2304" width="9.140625" style="97"/>
    <col min="2305" max="2305" width="45.140625" style="97" customWidth="1"/>
    <col min="2306" max="2306" width="23.28515625" style="97" customWidth="1"/>
    <col min="2307" max="2307" width="14.42578125" style="97" customWidth="1"/>
    <col min="2308" max="2560" width="9.140625" style="97"/>
    <col min="2561" max="2561" width="45.140625" style="97" customWidth="1"/>
    <col min="2562" max="2562" width="23.28515625" style="97" customWidth="1"/>
    <col min="2563" max="2563" width="14.42578125" style="97" customWidth="1"/>
    <col min="2564" max="2816" width="9.140625" style="97"/>
    <col min="2817" max="2817" width="45.140625" style="97" customWidth="1"/>
    <col min="2818" max="2818" width="23.28515625" style="97" customWidth="1"/>
    <col min="2819" max="2819" width="14.42578125" style="97" customWidth="1"/>
    <col min="2820" max="3072" width="9.140625" style="97"/>
    <col min="3073" max="3073" width="45.140625" style="97" customWidth="1"/>
    <col min="3074" max="3074" width="23.28515625" style="97" customWidth="1"/>
    <col min="3075" max="3075" width="14.42578125" style="97" customWidth="1"/>
    <col min="3076" max="3328" width="9.140625" style="97"/>
    <col min="3329" max="3329" width="45.140625" style="97" customWidth="1"/>
    <col min="3330" max="3330" width="23.28515625" style="97" customWidth="1"/>
    <col min="3331" max="3331" width="14.42578125" style="97" customWidth="1"/>
    <col min="3332" max="3584" width="9.140625" style="97"/>
    <col min="3585" max="3585" width="45.140625" style="97" customWidth="1"/>
    <col min="3586" max="3586" width="23.28515625" style="97" customWidth="1"/>
    <col min="3587" max="3587" width="14.42578125" style="97" customWidth="1"/>
    <col min="3588" max="3840" width="9.140625" style="97"/>
    <col min="3841" max="3841" width="45.140625" style="97" customWidth="1"/>
    <col min="3842" max="3842" width="23.28515625" style="97" customWidth="1"/>
    <col min="3843" max="3843" width="14.42578125" style="97" customWidth="1"/>
    <col min="3844" max="4096" width="9.140625" style="97"/>
    <col min="4097" max="4097" width="45.140625" style="97" customWidth="1"/>
    <col min="4098" max="4098" width="23.28515625" style="97" customWidth="1"/>
    <col min="4099" max="4099" width="14.42578125" style="97" customWidth="1"/>
    <col min="4100" max="4352" width="9.140625" style="97"/>
    <col min="4353" max="4353" width="45.140625" style="97" customWidth="1"/>
    <col min="4354" max="4354" width="23.28515625" style="97" customWidth="1"/>
    <col min="4355" max="4355" width="14.42578125" style="97" customWidth="1"/>
    <col min="4356" max="4608" width="9.140625" style="97"/>
    <col min="4609" max="4609" width="45.140625" style="97" customWidth="1"/>
    <col min="4610" max="4610" width="23.28515625" style="97" customWidth="1"/>
    <col min="4611" max="4611" width="14.42578125" style="97" customWidth="1"/>
    <col min="4612" max="4864" width="9.140625" style="97"/>
    <col min="4865" max="4865" width="45.140625" style="97" customWidth="1"/>
    <col min="4866" max="4866" width="23.28515625" style="97" customWidth="1"/>
    <col min="4867" max="4867" width="14.42578125" style="97" customWidth="1"/>
    <col min="4868" max="5120" width="9.140625" style="97"/>
    <col min="5121" max="5121" width="45.140625" style="97" customWidth="1"/>
    <col min="5122" max="5122" width="23.28515625" style="97" customWidth="1"/>
    <col min="5123" max="5123" width="14.42578125" style="97" customWidth="1"/>
    <col min="5124" max="5376" width="9.140625" style="97"/>
    <col min="5377" max="5377" width="45.140625" style="97" customWidth="1"/>
    <col min="5378" max="5378" width="23.28515625" style="97" customWidth="1"/>
    <col min="5379" max="5379" width="14.42578125" style="97" customWidth="1"/>
    <col min="5380" max="5632" width="9.140625" style="97"/>
    <col min="5633" max="5633" width="45.140625" style="97" customWidth="1"/>
    <col min="5634" max="5634" width="23.28515625" style="97" customWidth="1"/>
    <col min="5635" max="5635" width="14.42578125" style="97" customWidth="1"/>
    <col min="5636" max="5888" width="9.140625" style="97"/>
    <col min="5889" max="5889" width="45.140625" style="97" customWidth="1"/>
    <col min="5890" max="5890" width="23.28515625" style="97" customWidth="1"/>
    <col min="5891" max="5891" width="14.42578125" style="97" customWidth="1"/>
    <col min="5892" max="6144" width="9.140625" style="97"/>
    <col min="6145" max="6145" width="45.140625" style="97" customWidth="1"/>
    <col min="6146" max="6146" width="23.28515625" style="97" customWidth="1"/>
    <col min="6147" max="6147" width="14.42578125" style="97" customWidth="1"/>
    <col min="6148" max="6400" width="9.140625" style="97"/>
    <col min="6401" max="6401" width="45.140625" style="97" customWidth="1"/>
    <col min="6402" max="6402" width="23.28515625" style="97" customWidth="1"/>
    <col min="6403" max="6403" width="14.42578125" style="97" customWidth="1"/>
    <col min="6404" max="6656" width="9.140625" style="97"/>
    <col min="6657" max="6657" width="45.140625" style="97" customWidth="1"/>
    <col min="6658" max="6658" width="23.28515625" style="97" customWidth="1"/>
    <col min="6659" max="6659" width="14.42578125" style="97" customWidth="1"/>
    <col min="6660" max="6912" width="9.140625" style="97"/>
    <col min="6913" max="6913" width="45.140625" style="97" customWidth="1"/>
    <col min="6914" max="6914" width="23.28515625" style="97" customWidth="1"/>
    <col min="6915" max="6915" width="14.42578125" style="97" customWidth="1"/>
    <col min="6916" max="7168" width="9.140625" style="97"/>
    <col min="7169" max="7169" width="45.140625" style="97" customWidth="1"/>
    <col min="7170" max="7170" width="23.28515625" style="97" customWidth="1"/>
    <col min="7171" max="7171" width="14.42578125" style="97" customWidth="1"/>
    <col min="7172" max="7424" width="9.140625" style="97"/>
    <col min="7425" max="7425" width="45.140625" style="97" customWidth="1"/>
    <col min="7426" max="7426" width="23.28515625" style="97" customWidth="1"/>
    <col min="7427" max="7427" width="14.42578125" style="97" customWidth="1"/>
    <col min="7428" max="7680" width="9.140625" style="97"/>
    <col min="7681" max="7681" width="45.140625" style="97" customWidth="1"/>
    <col min="7682" max="7682" width="23.28515625" style="97" customWidth="1"/>
    <col min="7683" max="7683" width="14.42578125" style="97" customWidth="1"/>
    <col min="7684" max="7936" width="9.140625" style="97"/>
    <col min="7937" max="7937" width="45.140625" style="97" customWidth="1"/>
    <col min="7938" max="7938" width="23.28515625" style="97" customWidth="1"/>
    <col min="7939" max="7939" width="14.42578125" style="97" customWidth="1"/>
    <col min="7940" max="8192" width="9.140625" style="97"/>
    <col min="8193" max="8193" width="45.140625" style="97" customWidth="1"/>
    <col min="8194" max="8194" width="23.28515625" style="97" customWidth="1"/>
    <col min="8195" max="8195" width="14.42578125" style="97" customWidth="1"/>
    <col min="8196" max="8448" width="9.140625" style="97"/>
    <col min="8449" max="8449" width="45.140625" style="97" customWidth="1"/>
    <col min="8450" max="8450" width="23.28515625" style="97" customWidth="1"/>
    <col min="8451" max="8451" width="14.42578125" style="97" customWidth="1"/>
    <col min="8452" max="8704" width="9.140625" style="97"/>
    <col min="8705" max="8705" width="45.140625" style="97" customWidth="1"/>
    <col min="8706" max="8706" width="23.28515625" style="97" customWidth="1"/>
    <col min="8707" max="8707" width="14.42578125" style="97" customWidth="1"/>
    <col min="8708" max="8960" width="9.140625" style="97"/>
    <col min="8961" max="8961" width="45.140625" style="97" customWidth="1"/>
    <col min="8962" max="8962" width="23.28515625" style="97" customWidth="1"/>
    <col min="8963" max="8963" width="14.42578125" style="97" customWidth="1"/>
    <col min="8964" max="9216" width="9.140625" style="97"/>
    <col min="9217" max="9217" width="45.140625" style="97" customWidth="1"/>
    <col min="9218" max="9218" width="23.28515625" style="97" customWidth="1"/>
    <col min="9219" max="9219" width="14.42578125" style="97" customWidth="1"/>
    <col min="9220" max="9472" width="9.140625" style="97"/>
    <col min="9473" max="9473" width="45.140625" style="97" customWidth="1"/>
    <col min="9474" max="9474" width="23.28515625" style="97" customWidth="1"/>
    <col min="9475" max="9475" width="14.42578125" style="97" customWidth="1"/>
    <col min="9476" max="9728" width="9.140625" style="97"/>
    <col min="9729" max="9729" width="45.140625" style="97" customWidth="1"/>
    <col min="9730" max="9730" width="23.28515625" style="97" customWidth="1"/>
    <col min="9731" max="9731" width="14.42578125" style="97" customWidth="1"/>
    <col min="9732" max="9984" width="9.140625" style="97"/>
    <col min="9985" max="9985" width="45.140625" style="97" customWidth="1"/>
    <col min="9986" max="9986" width="23.28515625" style="97" customWidth="1"/>
    <col min="9987" max="9987" width="14.42578125" style="97" customWidth="1"/>
    <col min="9988" max="10240" width="9.140625" style="97"/>
    <col min="10241" max="10241" width="45.140625" style="97" customWidth="1"/>
    <col min="10242" max="10242" width="23.28515625" style="97" customWidth="1"/>
    <col min="10243" max="10243" width="14.42578125" style="97" customWidth="1"/>
    <col min="10244" max="10496" width="9.140625" style="97"/>
    <col min="10497" max="10497" width="45.140625" style="97" customWidth="1"/>
    <col min="10498" max="10498" width="23.28515625" style="97" customWidth="1"/>
    <col min="10499" max="10499" width="14.42578125" style="97" customWidth="1"/>
    <col min="10500" max="10752" width="9.140625" style="97"/>
    <col min="10753" max="10753" width="45.140625" style="97" customWidth="1"/>
    <col min="10754" max="10754" width="23.28515625" style="97" customWidth="1"/>
    <col min="10755" max="10755" width="14.42578125" style="97" customWidth="1"/>
    <col min="10756" max="11008" width="9.140625" style="97"/>
    <col min="11009" max="11009" width="45.140625" style="97" customWidth="1"/>
    <col min="11010" max="11010" width="23.28515625" style="97" customWidth="1"/>
    <col min="11011" max="11011" width="14.42578125" style="97" customWidth="1"/>
    <col min="11012" max="11264" width="9.140625" style="97"/>
    <col min="11265" max="11265" width="45.140625" style="97" customWidth="1"/>
    <col min="11266" max="11266" width="23.28515625" style="97" customWidth="1"/>
    <col min="11267" max="11267" width="14.42578125" style="97" customWidth="1"/>
    <col min="11268" max="11520" width="9.140625" style="97"/>
    <col min="11521" max="11521" width="45.140625" style="97" customWidth="1"/>
    <col min="11522" max="11522" width="23.28515625" style="97" customWidth="1"/>
    <col min="11523" max="11523" width="14.42578125" style="97" customWidth="1"/>
    <col min="11524" max="11776" width="9.140625" style="97"/>
    <col min="11777" max="11777" width="45.140625" style="97" customWidth="1"/>
    <col min="11778" max="11778" width="23.28515625" style="97" customWidth="1"/>
    <col min="11779" max="11779" width="14.42578125" style="97" customWidth="1"/>
    <col min="11780" max="12032" width="9.140625" style="97"/>
    <col min="12033" max="12033" width="45.140625" style="97" customWidth="1"/>
    <col min="12034" max="12034" width="23.28515625" style="97" customWidth="1"/>
    <col min="12035" max="12035" width="14.42578125" style="97" customWidth="1"/>
    <col min="12036" max="12288" width="9.140625" style="97"/>
    <col min="12289" max="12289" width="45.140625" style="97" customWidth="1"/>
    <col min="12290" max="12290" width="23.28515625" style="97" customWidth="1"/>
    <col min="12291" max="12291" width="14.42578125" style="97" customWidth="1"/>
    <col min="12292" max="12544" width="9.140625" style="97"/>
    <col min="12545" max="12545" width="45.140625" style="97" customWidth="1"/>
    <col min="12546" max="12546" width="23.28515625" style="97" customWidth="1"/>
    <col min="12547" max="12547" width="14.42578125" style="97" customWidth="1"/>
    <col min="12548" max="12800" width="9.140625" style="97"/>
    <col min="12801" max="12801" width="45.140625" style="97" customWidth="1"/>
    <col min="12802" max="12802" width="23.28515625" style="97" customWidth="1"/>
    <col min="12803" max="12803" width="14.42578125" style="97" customWidth="1"/>
    <col min="12804" max="13056" width="9.140625" style="97"/>
    <col min="13057" max="13057" width="45.140625" style="97" customWidth="1"/>
    <col min="13058" max="13058" width="23.28515625" style="97" customWidth="1"/>
    <col min="13059" max="13059" width="14.42578125" style="97" customWidth="1"/>
    <col min="13060" max="13312" width="9.140625" style="97"/>
    <col min="13313" max="13313" width="45.140625" style="97" customWidth="1"/>
    <col min="13314" max="13314" width="23.28515625" style="97" customWidth="1"/>
    <col min="13315" max="13315" width="14.42578125" style="97" customWidth="1"/>
    <col min="13316" max="13568" width="9.140625" style="97"/>
    <col min="13569" max="13569" width="45.140625" style="97" customWidth="1"/>
    <col min="13570" max="13570" width="23.28515625" style="97" customWidth="1"/>
    <col min="13571" max="13571" width="14.42578125" style="97" customWidth="1"/>
    <col min="13572" max="13824" width="9.140625" style="97"/>
    <col min="13825" max="13825" width="45.140625" style="97" customWidth="1"/>
    <col min="13826" max="13826" width="23.28515625" style="97" customWidth="1"/>
    <col min="13827" max="13827" width="14.42578125" style="97" customWidth="1"/>
    <col min="13828" max="14080" width="9.140625" style="97"/>
    <col min="14081" max="14081" width="45.140625" style="97" customWidth="1"/>
    <col min="14082" max="14082" width="23.28515625" style="97" customWidth="1"/>
    <col min="14083" max="14083" width="14.42578125" style="97" customWidth="1"/>
    <col min="14084" max="14336" width="9.140625" style="97"/>
    <col min="14337" max="14337" width="45.140625" style="97" customWidth="1"/>
    <col min="14338" max="14338" width="23.28515625" style="97" customWidth="1"/>
    <col min="14339" max="14339" width="14.42578125" style="97" customWidth="1"/>
    <col min="14340" max="14592" width="9.140625" style="97"/>
    <col min="14593" max="14593" width="45.140625" style="97" customWidth="1"/>
    <col min="14594" max="14594" width="23.28515625" style="97" customWidth="1"/>
    <col min="14595" max="14595" width="14.42578125" style="97" customWidth="1"/>
    <col min="14596" max="14848" width="9.140625" style="97"/>
    <col min="14849" max="14849" width="45.140625" style="97" customWidth="1"/>
    <col min="14850" max="14850" width="23.28515625" style="97" customWidth="1"/>
    <col min="14851" max="14851" width="14.42578125" style="97" customWidth="1"/>
    <col min="14852" max="15104" width="9.140625" style="97"/>
    <col min="15105" max="15105" width="45.140625" style="97" customWidth="1"/>
    <col min="15106" max="15106" width="23.28515625" style="97" customWidth="1"/>
    <col min="15107" max="15107" width="14.42578125" style="97" customWidth="1"/>
    <col min="15108" max="15360" width="9.140625" style="97"/>
    <col min="15361" max="15361" width="45.140625" style="97" customWidth="1"/>
    <col min="15362" max="15362" width="23.28515625" style="97" customWidth="1"/>
    <col min="15363" max="15363" width="14.42578125" style="97" customWidth="1"/>
    <col min="15364" max="15616" width="9.140625" style="97"/>
    <col min="15617" max="15617" width="45.140625" style="97" customWidth="1"/>
    <col min="15618" max="15618" width="23.28515625" style="97" customWidth="1"/>
    <col min="15619" max="15619" width="14.42578125" style="97" customWidth="1"/>
    <col min="15620" max="15872" width="9.140625" style="97"/>
    <col min="15873" max="15873" width="45.140625" style="97" customWidth="1"/>
    <col min="15874" max="15874" width="23.28515625" style="97" customWidth="1"/>
    <col min="15875" max="15875" width="14.42578125" style="97" customWidth="1"/>
    <col min="15876" max="16128" width="9.140625" style="97"/>
    <col min="16129" max="16129" width="45.140625" style="97" customWidth="1"/>
    <col min="16130" max="16130" width="23.28515625" style="97" customWidth="1"/>
    <col min="16131" max="16131" width="14.42578125" style="97" customWidth="1"/>
    <col min="16132" max="16384" width="9.140625" style="97"/>
  </cols>
  <sheetData>
    <row r="1" spans="1:5" s="101" customFormat="1">
      <c r="A1" s="98"/>
      <c r="B1" s="98"/>
      <c r="C1" s="99" t="s">
        <v>1084</v>
      </c>
      <c r="D1" s="100"/>
      <c r="E1" s="100"/>
    </row>
    <row r="2" spans="1:5" s="101" customFormat="1">
      <c r="A2" s="98"/>
      <c r="B2" s="98"/>
      <c r="C2" s="102" t="s">
        <v>1090</v>
      </c>
      <c r="D2" s="100"/>
      <c r="E2" s="100"/>
    </row>
    <row r="3" spans="1:5" s="101" customFormat="1">
      <c r="A3" s="98"/>
      <c r="B3" s="98"/>
      <c r="C3" s="102" t="s">
        <v>1089</v>
      </c>
      <c r="D3" s="100"/>
      <c r="E3" s="100"/>
    </row>
    <row r="4" spans="1:5" s="101" customFormat="1">
      <c r="A4" s="98"/>
      <c r="B4" s="98"/>
      <c r="C4" s="99" t="s">
        <v>1085</v>
      </c>
      <c r="D4" s="100"/>
      <c r="E4" s="100"/>
    </row>
    <row r="5" spans="1:5" s="101" customFormat="1">
      <c r="A5" s="103"/>
      <c r="B5" s="103"/>
      <c r="C5" s="103"/>
      <c r="D5" s="103"/>
      <c r="E5" s="103"/>
    </row>
    <row r="6" spans="1:5" ht="12" customHeight="1">
      <c r="A6" s="104"/>
      <c r="B6" s="104"/>
      <c r="C6" s="104"/>
    </row>
    <row r="7" spans="1:5" ht="50.25" customHeight="1">
      <c r="A7" s="133" t="s">
        <v>1091</v>
      </c>
      <c r="B7" s="133"/>
      <c r="C7" s="133"/>
    </row>
    <row r="8" spans="1:5">
      <c r="A8" s="104"/>
      <c r="B8" s="104"/>
    </row>
    <row r="9" spans="1:5" ht="21.75" customHeight="1">
      <c r="A9" s="134" t="s">
        <v>497</v>
      </c>
      <c r="B9" s="135" t="s">
        <v>1086</v>
      </c>
      <c r="C9" s="134" t="s">
        <v>1087</v>
      </c>
    </row>
    <row r="10" spans="1:5" ht="15.75" customHeight="1">
      <c r="A10" s="134"/>
      <c r="B10" s="136"/>
      <c r="C10" s="134"/>
    </row>
    <row r="11" spans="1:5" ht="30.75" customHeight="1">
      <c r="A11" s="137" t="s">
        <v>1088</v>
      </c>
      <c r="B11" s="138"/>
      <c r="C11" s="105">
        <f>C12+C13</f>
        <v>-11965.800000000047</v>
      </c>
    </row>
    <row r="12" spans="1:5" ht="37.5" customHeight="1">
      <c r="A12" s="114" t="s">
        <v>1092</v>
      </c>
      <c r="B12" s="115" t="s">
        <v>1093</v>
      </c>
      <c r="C12" s="105">
        <v>-796566.9</v>
      </c>
    </row>
    <row r="13" spans="1:5" ht="36.75" customHeight="1">
      <c r="A13" s="114" t="s">
        <v>1094</v>
      </c>
      <c r="B13" s="115" t="s">
        <v>1095</v>
      </c>
      <c r="C13" s="105">
        <v>784601.1</v>
      </c>
    </row>
    <row r="14" spans="1:5" ht="32.25" customHeight="1">
      <c r="A14" s="106"/>
      <c r="B14" s="107"/>
    </row>
    <row r="15" spans="1:5" ht="14.25" customHeight="1">
      <c r="A15" s="108"/>
      <c r="B15" s="109"/>
    </row>
    <row r="16" spans="1:5" ht="37.5" customHeight="1">
      <c r="A16" s="106"/>
      <c r="B16" s="107"/>
    </row>
    <row r="17" spans="1:2" ht="36.75" customHeight="1">
      <c r="A17" s="106"/>
      <c r="B17" s="107"/>
    </row>
    <row r="18" spans="1:2" ht="18" customHeight="1">
      <c r="A18" s="108"/>
      <c r="B18" s="109"/>
    </row>
    <row r="19" spans="1:2" ht="16.5" customHeight="1">
      <c r="A19" s="106"/>
      <c r="B19" s="107"/>
    </row>
    <row r="20" spans="1:2" ht="17.25" customHeight="1">
      <c r="A20" s="108"/>
      <c r="B20" s="109"/>
    </row>
    <row r="21" spans="1:2" ht="30.75" customHeight="1">
      <c r="A21" s="106"/>
      <c r="B21" s="110"/>
    </row>
    <row r="22" spans="1:2" ht="45" customHeight="1">
      <c r="A22" s="106"/>
      <c r="B22" s="111"/>
    </row>
    <row r="23" spans="1:2" ht="15.75">
      <c r="A23" s="112"/>
      <c r="B23" s="113"/>
    </row>
    <row r="24" spans="1:2" ht="15.75">
      <c r="A24" s="110"/>
      <c r="B24" s="111"/>
    </row>
    <row r="25" spans="1:2" ht="15.75">
      <c r="A25" s="110"/>
      <c r="B25" s="111"/>
    </row>
    <row r="26" spans="1:2" ht="35.25" customHeight="1">
      <c r="A26" s="108"/>
      <c r="B26" s="113"/>
    </row>
  </sheetData>
  <mergeCells count="5">
    <mergeCell ref="A7:C7"/>
    <mergeCell ref="A9:A10"/>
    <mergeCell ref="B9:B10"/>
    <mergeCell ref="C9:C10"/>
    <mergeCell ref="A11:B11"/>
  </mergeCells>
  <pageMargins left="0.89" right="0.35" top="0.53"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9</vt:i4>
      </vt:variant>
    </vt:vector>
  </HeadingPairs>
  <TitlesOfParts>
    <vt:vector size="13" baseType="lpstr">
      <vt:lpstr>Прил. 1</vt:lpstr>
      <vt:lpstr>Прил.2</vt:lpstr>
      <vt:lpstr>Прил.3</vt:lpstr>
      <vt:lpstr>Прил 4</vt:lpstr>
      <vt:lpstr>'Прил. 1'!APPT</vt:lpstr>
      <vt:lpstr>Прил.2!APPT</vt:lpstr>
      <vt:lpstr>'Прил. 1'!FIO</vt:lpstr>
      <vt:lpstr>Прил.2!FIO</vt:lpstr>
      <vt:lpstr>'Прил. 1'!LAST_CELL</vt:lpstr>
      <vt:lpstr>Прил.2!LAST_CELL</vt:lpstr>
      <vt:lpstr>'Прил. 1'!SIGN</vt:lpstr>
      <vt:lpstr>Прил.2!SIGN</vt:lpstr>
      <vt:lpstr>Прил.3!Заголовки_для_печати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rep:2.49.0.161</dc:description>
  <cp:lastModifiedBy>User</cp:lastModifiedBy>
  <cp:lastPrinted>2020-07-24T10:35:55Z</cp:lastPrinted>
  <dcterms:created xsi:type="dcterms:W3CDTF">2020-03-30T10:17:08Z</dcterms:created>
  <dcterms:modified xsi:type="dcterms:W3CDTF">2020-07-24T10:36:00Z</dcterms:modified>
</cp:coreProperties>
</file>