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7052" windowHeight="8892" tabRatio="884" activeTab="9"/>
  </bookViews>
  <sheets>
    <sheet name="Прил.1" sheetId="75" r:id="rId1"/>
    <sheet name="Прил.2" sheetId="69" r:id="rId2"/>
    <sheet name="Прил.3" sheetId="76" r:id="rId3"/>
    <sheet name="Прил.4 " sheetId="1" r:id="rId4"/>
    <sheet name="Прил.5" sheetId="2" r:id="rId5"/>
    <sheet name="Прил.6" sheetId="68" r:id="rId6"/>
    <sheet name="Прил.7" sheetId="32" r:id="rId7"/>
    <sheet name="Прил.8" sheetId="10" r:id="rId8"/>
    <sheet name="Прил.9" sheetId="70" r:id="rId9"/>
    <sheet name="Прил.10" sheetId="7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3" hidden="1">'Прил.4 '!$A$8:$F$391</definedName>
    <definedName name="_xlnm._FilterDatabase" localSheetId="4" hidden="1">Прил.5!$A$8:$H$603</definedName>
    <definedName name="BEx1IE0ZP7RIFM9FI24S9I6AAJ14" localSheetId="0" hidden="1">[1]Table!#REF!</definedName>
    <definedName name="BEx1IE0ZP7RIFM9FI24S9I6AAJ14" localSheetId="1" hidden="1">[2]Table!#REF!</definedName>
    <definedName name="BEx1IE0ZP7RIFM9FI24S9I6AAJ14" localSheetId="2" hidden="1">[1]Table!#REF!</definedName>
    <definedName name="BEx1IE0ZP7RIFM9FI24S9I6AAJ14" localSheetId="3" hidden="1">[1]Table!#REF!</definedName>
    <definedName name="BEx1IE0ZP7RIFM9FI24S9I6AAJ14" localSheetId="4" hidden="1">[1]Table!#REF!</definedName>
    <definedName name="BEx1IE0ZP7RIFM9FI24S9I6AAJ14" localSheetId="5" hidden="1">[1]Table!#REF!</definedName>
    <definedName name="BEx1IE0ZP7RIFM9FI24S9I6AAJ14" localSheetId="6" hidden="1">[3]Table!#REF!</definedName>
    <definedName name="BEx1IE0ZP7RIFM9FI24S9I6AAJ14" localSheetId="7" hidden="1">[2]Table!#REF!</definedName>
    <definedName name="BEx1IE0ZP7RIFM9FI24S9I6AAJ14" hidden="1">[1]Table!#REF!</definedName>
    <definedName name="BEx1IKRPW8MLB9Y485M1TL2IT9SH" localSheetId="0" hidden="1">[1]Table!#REF!</definedName>
    <definedName name="BEx1IKRPW8MLB9Y485M1TL2IT9SH" localSheetId="9" hidden="1">[1]Table!#REF!</definedName>
    <definedName name="BEx1IKRPW8MLB9Y485M1TL2IT9SH" localSheetId="1" hidden="1">[2]Table!#REF!</definedName>
    <definedName name="BEx1IKRPW8MLB9Y485M1TL2IT9SH" localSheetId="2" hidden="1">[1]Table!#REF!</definedName>
    <definedName name="BEx1IKRPW8MLB9Y485M1TL2IT9SH" localSheetId="3" hidden="1">[1]Table!#REF!</definedName>
    <definedName name="BEx1IKRPW8MLB9Y485M1TL2IT9SH" localSheetId="4" hidden="1">[1]Table!#REF!</definedName>
    <definedName name="BEx1IKRPW8MLB9Y485M1TL2IT9SH" localSheetId="5" hidden="1">[1]Table!#REF!</definedName>
    <definedName name="BEx1IKRPW8MLB9Y485M1TL2IT9SH" localSheetId="6" hidden="1">[3]Table!#REF!</definedName>
    <definedName name="BEx1IKRPW8MLB9Y485M1TL2IT9SH" localSheetId="7" hidden="1">[2]Table!#REF!</definedName>
    <definedName name="BEx1IKRPW8MLB9Y485M1TL2IT9SH" hidden="1">[1]Table!#REF!</definedName>
    <definedName name="BEx1J7E8VCGLPYU82QXVUG5N3ZAI" localSheetId="0" hidden="1">[1]Table!#REF!</definedName>
    <definedName name="BEx1J7E8VCGLPYU82QXVUG5N3ZAI" localSheetId="1" hidden="1">[2]Table!#REF!</definedName>
    <definedName name="BEx1J7E8VCGLPYU82QXVUG5N3ZAI" localSheetId="2" hidden="1">[1]Table!#REF!</definedName>
    <definedName name="BEx1J7E8VCGLPYU82QXVUG5N3ZAI" localSheetId="3" hidden="1">[1]Table!#REF!</definedName>
    <definedName name="BEx1J7E8VCGLPYU82QXVUG5N3ZAI" localSheetId="4" hidden="1">[1]Table!#REF!</definedName>
    <definedName name="BEx1J7E8VCGLPYU82QXVUG5N3ZAI" localSheetId="5" hidden="1">[1]Table!#REF!</definedName>
    <definedName name="BEx1J7E8VCGLPYU82QXVUG5N3ZAI" localSheetId="6" hidden="1">[3]Table!#REF!</definedName>
    <definedName name="BEx1J7E8VCGLPYU82QXVUG5N3ZAI" localSheetId="7" hidden="1">[2]Table!#REF!</definedName>
    <definedName name="BEx1J7E8VCGLPYU82QXVUG5N3ZAI" localSheetId="8" hidden="1">[1]Table!#REF!</definedName>
    <definedName name="BEx1J7E8VCGLPYU82QXVUG5N3ZAI" hidden="1">[1]Table!#REF!</definedName>
    <definedName name="BEx1KUVWMB0QCWA3RBE4CADFVRIS" localSheetId="0" hidden="1">[1]Table!#REF!</definedName>
    <definedName name="BEx1KUVWMB0QCWA3RBE4CADFVRIS" localSheetId="1" hidden="1">[2]Table!#REF!</definedName>
    <definedName name="BEx1KUVWMB0QCWA3RBE4CADFVRIS" localSheetId="2" hidden="1">[1]Table!#REF!</definedName>
    <definedName name="BEx1KUVWMB0QCWA3RBE4CADFVRIS" localSheetId="3" hidden="1">[1]Table!#REF!</definedName>
    <definedName name="BEx1KUVWMB0QCWA3RBE4CADFVRIS" localSheetId="4" hidden="1">[1]Table!#REF!</definedName>
    <definedName name="BEx1KUVWMB0QCWA3RBE4CADFVRIS" localSheetId="5" hidden="1">[1]Table!#REF!</definedName>
    <definedName name="BEx1KUVWMB0QCWA3RBE4CADFVRIS" localSheetId="6" hidden="1">[3]Table!#REF!</definedName>
    <definedName name="BEx1KUVWMB0QCWA3RBE4CADFVRIS" localSheetId="7" hidden="1">[2]Table!#REF!</definedName>
    <definedName name="BEx1KUVWMB0QCWA3RBE4CADFVRIS" localSheetId="8" hidden="1">[1]Table!#REF!</definedName>
    <definedName name="BEx1KUVWMB0QCWA3RBE4CADFVRIS" hidden="1">[1]Table!#REF!</definedName>
    <definedName name="BEx1MEHB0NCT3BFY32C93HRRNR61" localSheetId="0" hidden="1">[1]Table!#REF!</definedName>
    <definedName name="BEx1MEHB0NCT3BFY32C93HRRNR61" localSheetId="1" hidden="1">[2]Table!#REF!</definedName>
    <definedName name="BEx1MEHB0NCT3BFY32C93HRRNR61" localSheetId="2" hidden="1">[1]Table!#REF!</definedName>
    <definedName name="BEx1MEHB0NCT3BFY32C93HRRNR61" localSheetId="3" hidden="1">[1]Table!#REF!</definedName>
    <definedName name="BEx1MEHB0NCT3BFY32C93HRRNR61" localSheetId="4" hidden="1">[1]Table!#REF!</definedName>
    <definedName name="BEx1MEHB0NCT3BFY32C93HRRNR61" localSheetId="5" hidden="1">[1]Table!#REF!</definedName>
    <definedName name="BEx1MEHB0NCT3BFY32C93HRRNR61" localSheetId="6" hidden="1">[3]Table!#REF!</definedName>
    <definedName name="BEx1MEHB0NCT3BFY32C93HRRNR61" localSheetId="7" hidden="1">[2]Table!#REF!</definedName>
    <definedName name="BEx1MEHB0NCT3BFY32C93HRRNR61" localSheetId="8" hidden="1">[1]Table!#REF!</definedName>
    <definedName name="BEx1MEHB0NCT3BFY32C93HRRNR61" hidden="1">[1]Table!#REF!</definedName>
    <definedName name="BEx1MTRKKVCHOZ0YGID6HZ49LJTO" localSheetId="0" hidden="1">[1]Table!#REF!</definedName>
    <definedName name="BEx1MTRKKVCHOZ0YGID6HZ49LJTO" localSheetId="1" hidden="1">[2]Table!#REF!</definedName>
    <definedName name="BEx1MTRKKVCHOZ0YGID6HZ49LJTO" localSheetId="2" hidden="1">[1]Table!#REF!</definedName>
    <definedName name="BEx1MTRKKVCHOZ0YGID6HZ49LJTO" localSheetId="3" hidden="1">[1]Table!#REF!</definedName>
    <definedName name="BEx1MTRKKVCHOZ0YGID6HZ49LJTO" localSheetId="5" hidden="1">[1]Table!#REF!</definedName>
    <definedName name="BEx1MTRKKVCHOZ0YGID6HZ49LJTO" localSheetId="6" hidden="1">[3]Table!#REF!</definedName>
    <definedName name="BEx1MTRKKVCHOZ0YGID6HZ49LJTO" localSheetId="7" hidden="1">[2]Table!#REF!</definedName>
    <definedName name="BEx1MTRKKVCHOZ0YGID6HZ49LJTO" hidden="1">[1]Table!#REF!</definedName>
    <definedName name="BEx1NM34KQTO1LDNSAFD1L82UZFG" localSheetId="0" hidden="1">[1]Table!#REF!</definedName>
    <definedName name="BEx1NM34KQTO1LDNSAFD1L82UZFG" localSheetId="1" hidden="1">[2]Table!#REF!</definedName>
    <definedName name="BEx1NM34KQTO1LDNSAFD1L82UZFG" localSheetId="2" hidden="1">[1]Table!#REF!</definedName>
    <definedName name="BEx1NM34KQTO1LDNSAFD1L82UZFG" localSheetId="3" hidden="1">[1]Table!#REF!</definedName>
    <definedName name="BEx1NM34KQTO1LDNSAFD1L82UZFG" localSheetId="5" hidden="1">[1]Table!#REF!</definedName>
    <definedName name="BEx1NM34KQTO1LDNSAFD1L82UZFG" localSheetId="6" hidden="1">[3]Table!#REF!</definedName>
    <definedName name="BEx1NM34KQTO1LDNSAFD1L82UZFG" localSheetId="7" hidden="1">[2]Table!#REF!</definedName>
    <definedName name="BEx1NM34KQTO1LDNSAFD1L82UZFG" hidden="1">[1]Table!#REF!</definedName>
    <definedName name="BEx1NRMTKOP28N5MIXZQLGARK6G3" localSheetId="0" hidden="1">[4]Table!#REF!</definedName>
    <definedName name="BEx1NRMTKOP28N5MIXZQLGARK6G3" localSheetId="1" hidden="1">[5]Table!#REF!</definedName>
    <definedName name="BEx1NRMTKOP28N5MIXZQLGARK6G3" localSheetId="2" hidden="1">[4]Table!#REF!</definedName>
    <definedName name="BEx1NRMTKOP28N5MIXZQLGARK6G3" localSheetId="3" hidden="1">[4]Table!#REF!</definedName>
    <definedName name="BEx1NRMTKOP28N5MIXZQLGARK6G3" localSheetId="5" hidden="1">[4]Table!#REF!</definedName>
    <definedName name="BEx1NRMTKOP28N5MIXZQLGARK6G3" localSheetId="6" hidden="1">[6]Table!#REF!</definedName>
    <definedName name="BEx1NRMTKOP28N5MIXZQLGARK6G3" localSheetId="7" hidden="1">[5]Table!#REF!</definedName>
    <definedName name="BEx1NRMTKOP28N5MIXZQLGARK6G3" hidden="1">[4]Table!#REF!</definedName>
    <definedName name="BEx1NZ4K1L8UON80Y2A4RASKWGNP" localSheetId="0" hidden="1">[1]Table!#REF!</definedName>
    <definedName name="BEx1NZ4K1L8UON80Y2A4RASKWGNP" localSheetId="1" hidden="1">[2]Table!#REF!</definedName>
    <definedName name="BEx1NZ4K1L8UON80Y2A4RASKWGNP" localSheetId="2" hidden="1">[1]Table!#REF!</definedName>
    <definedName name="BEx1NZ4K1L8UON80Y2A4RASKWGNP" localSheetId="3" hidden="1">[1]Table!#REF!</definedName>
    <definedName name="BEx1NZ4K1L8UON80Y2A4RASKWGNP" localSheetId="5" hidden="1">[1]Table!#REF!</definedName>
    <definedName name="BEx1NZ4K1L8UON80Y2A4RASKWGNP" localSheetId="6" hidden="1">[3]Table!#REF!</definedName>
    <definedName name="BEx1NZ4K1L8UON80Y2A4RASKWGNP" localSheetId="7" hidden="1">[2]Table!#REF!</definedName>
    <definedName name="BEx1NZ4K1L8UON80Y2A4RASKWGNP" hidden="1">[1]Table!#REF!</definedName>
    <definedName name="BEx1QSFA79US1A0WBGK6SPCPMIKP" localSheetId="0" hidden="1">[1]Table!#REF!</definedName>
    <definedName name="BEx1QSFA79US1A0WBGK6SPCPMIKP" localSheetId="1" hidden="1">[2]Table!#REF!</definedName>
    <definedName name="BEx1QSFA79US1A0WBGK6SPCPMIKP" localSheetId="2" hidden="1">[1]Table!#REF!</definedName>
    <definedName name="BEx1QSFA79US1A0WBGK6SPCPMIKP" localSheetId="3" hidden="1">[1]Table!#REF!</definedName>
    <definedName name="BEx1QSFA79US1A0WBGK6SPCPMIKP" localSheetId="5" hidden="1">[1]Table!#REF!</definedName>
    <definedName name="BEx1QSFA79US1A0WBGK6SPCPMIKP" localSheetId="6" hidden="1">[3]Table!#REF!</definedName>
    <definedName name="BEx1QSFA79US1A0WBGK6SPCPMIKP" localSheetId="7" hidden="1">[2]Table!#REF!</definedName>
    <definedName name="BEx1QSFA79US1A0WBGK6SPCPMIKP" hidden="1">[1]Table!#REF!</definedName>
    <definedName name="BEx1TJ0WLS9O7KNSGIPWTYHDYI1D" localSheetId="0" hidden="1">[1]Table!#REF!</definedName>
    <definedName name="BEx1TJ0WLS9O7KNSGIPWTYHDYI1D" localSheetId="1" hidden="1">[2]Table!#REF!</definedName>
    <definedName name="BEx1TJ0WLS9O7KNSGIPWTYHDYI1D" localSheetId="2" hidden="1">[1]Table!#REF!</definedName>
    <definedName name="BEx1TJ0WLS9O7KNSGIPWTYHDYI1D" localSheetId="3" hidden="1">[1]Table!#REF!</definedName>
    <definedName name="BEx1TJ0WLS9O7KNSGIPWTYHDYI1D" localSheetId="5" hidden="1">[1]Table!#REF!</definedName>
    <definedName name="BEx1TJ0WLS9O7KNSGIPWTYHDYI1D" localSheetId="6" hidden="1">[3]Table!#REF!</definedName>
    <definedName name="BEx1TJ0WLS9O7KNSGIPWTYHDYI1D" localSheetId="7" hidden="1">[2]Table!#REF!</definedName>
    <definedName name="BEx1TJ0WLS9O7KNSGIPWTYHDYI1D" hidden="1">[1]Table!#REF!</definedName>
    <definedName name="BEx1WGYTKZZIPM1577W5FEYKFH3V" localSheetId="0" hidden="1">[1]Table!#REF!</definedName>
    <definedName name="BEx1WGYTKZZIPM1577W5FEYKFH3V" localSheetId="1" hidden="1">[2]Table!#REF!</definedName>
    <definedName name="BEx1WGYTKZZIPM1577W5FEYKFH3V" localSheetId="2" hidden="1">[1]Table!#REF!</definedName>
    <definedName name="BEx1WGYTKZZIPM1577W5FEYKFH3V" localSheetId="3" hidden="1">[1]Table!#REF!</definedName>
    <definedName name="BEx1WGYTKZZIPM1577W5FEYKFH3V" localSheetId="5" hidden="1">[1]Table!#REF!</definedName>
    <definedName name="BEx1WGYTKZZIPM1577W5FEYKFH3V" localSheetId="6" hidden="1">[3]Table!#REF!</definedName>
    <definedName name="BEx1WGYTKZZIPM1577W5FEYKFH3V" localSheetId="7" hidden="1">[2]Table!#REF!</definedName>
    <definedName name="BEx1WGYTKZZIPM1577W5FEYKFH3V" hidden="1">[1]Table!#REF!</definedName>
    <definedName name="BEx1Y2IGS2K95E1M51PEF9KJZ0KB" localSheetId="0" hidden="1">[1]Table!#REF!</definedName>
    <definedName name="BEx1Y2IGS2K95E1M51PEF9KJZ0KB" localSheetId="1" hidden="1">[2]Table!#REF!</definedName>
    <definedName name="BEx1Y2IGS2K95E1M51PEF9KJZ0KB" localSheetId="2" hidden="1">[1]Table!#REF!</definedName>
    <definedName name="BEx1Y2IGS2K95E1M51PEF9KJZ0KB" localSheetId="3" hidden="1">[1]Table!#REF!</definedName>
    <definedName name="BEx1Y2IGS2K95E1M51PEF9KJZ0KB" localSheetId="5" hidden="1">[1]Table!#REF!</definedName>
    <definedName name="BEx1Y2IGS2K95E1M51PEF9KJZ0KB" localSheetId="6" hidden="1">[3]Table!#REF!</definedName>
    <definedName name="BEx1Y2IGS2K95E1M51PEF9KJZ0KB" localSheetId="7" hidden="1">[2]Table!#REF!</definedName>
    <definedName name="BEx1Y2IGS2K95E1M51PEF9KJZ0KB" hidden="1">[1]Table!#REF!</definedName>
    <definedName name="BEx1YL3DJ7Y4AZ01ERCOGW0FJ26T" localSheetId="0" hidden="1">[1]Table!#REF!</definedName>
    <definedName name="BEx1YL3DJ7Y4AZ01ERCOGW0FJ26T" localSheetId="1" hidden="1">[2]Table!#REF!</definedName>
    <definedName name="BEx1YL3DJ7Y4AZ01ERCOGW0FJ26T" localSheetId="2" hidden="1">[1]Table!#REF!</definedName>
    <definedName name="BEx1YL3DJ7Y4AZ01ERCOGW0FJ26T" localSheetId="3" hidden="1">[1]Table!#REF!</definedName>
    <definedName name="BEx1YL3DJ7Y4AZ01ERCOGW0FJ26T" localSheetId="5" hidden="1">[1]Table!#REF!</definedName>
    <definedName name="BEx1YL3DJ7Y4AZ01ERCOGW0FJ26T" localSheetId="6" hidden="1">[3]Table!#REF!</definedName>
    <definedName name="BEx1YL3DJ7Y4AZ01ERCOGW0FJ26T" localSheetId="7" hidden="1">[2]Table!#REF!</definedName>
    <definedName name="BEx1YL3DJ7Y4AZ01ERCOGW0FJ26T" hidden="1">[1]Table!#REF!</definedName>
    <definedName name="BEx3BQR5VZXNQ4H949ORM8ESU3B3" localSheetId="0" hidden="1">[1]Table!#REF!</definedName>
    <definedName name="BEx3BQR5VZXNQ4H949ORM8ESU3B3" localSheetId="1" hidden="1">[2]Table!#REF!</definedName>
    <definedName name="BEx3BQR5VZXNQ4H949ORM8ESU3B3" localSheetId="2" hidden="1">[1]Table!#REF!</definedName>
    <definedName name="BEx3BQR5VZXNQ4H949ORM8ESU3B3" localSheetId="3" hidden="1">[1]Table!#REF!</definedName>
    <definedName name="BEx3BQR5VZXNQ4H949ORM8ESU3B3" localSheetId="5" hidden="1">[1]Table!#REF!</definedName>
    <definedName name="BEx3BQR5VZXNQ4H949ORM8ESU3B3" localSheetId="6" hidden="1">[3]Table!#REF!</definedName>
    <definedName name="BEx3BQR5VZXNQ4H949ORM8ESU3B3" localSheetId="7" hidden="1">[2]Table!#REF!</definedName>
    <definedName name="BEx3BQR5VZXNQ4H949ORM8ESU3B3" hidden="1">[1]Table!#REF!</definedName>
    <definedName name="BEx3CO0SVO4WLH0DO43DCHYDTH1P" localSheetId="0" hidden="1">[1]Table!#REF!</definedName>
    <definedName name="BEx3CO0SVO4WLH0DO43DCHYDTH1P" localSheetId="1" hidden="1">[2]Table!#REF!</definedName>
    <definedName name="BEx3CO0SVO4WLH0DO43DCHYDTH1P" localSheetId="2" hidden="1">[1]Table!#REF!</definedName>
    <definedName name="BEx3CO0SVO4WLH0DO43DCHYDTH1P" localSheetId="3" hidden="1">[1]Table!#REF!</definedName>
    <definedName name="BEx3CO0SVO4WLH0DO43DCHYDTH1P" localSheetId="5" hidden="1">[1]Table!#REF!</definedName>
    <definedName name="BEx3CO0SVO4WLH0DO43DCHYDTH1P" localSheetId="6" hidden="1">[3]Table!#REF!</definedName>
    <definedName name="BEx3CO0SVO4WLH0DO43DCHYDTH1P" localSheetId="7" hidden="1">[2]Table!#REF!</definedName>
    <definedName name="BEx3CO0SVO4WLH0DO43DCHYDTH1P" hidden="1">[1]Table!#REF!</definedName>
    <definedName name="BEx3FX7EJL47JSLSWP3EOC265WAE" localSheetId="0" hidden="1">[1]Table!#REF!</definedName>
    <definedName name="BEx3FX7EJL47JSLSWP3EOC265WAE" localSheetId="1" hidden="1">[2]Table!#REF!</definedName>
    <definedName name="BEx3FX7EJL47JSLSWP3EOC265WAE" localSheetId="2" hidden="1">[1]Table!#REF!</definedName>
    <definedName name="BEx3FX7EJL47JSLSWP3EOC265WAE" localSheetId="3" hidden="1">[1]Table!#REF!</definedName>
    <definedName name="BEx3FX7EJL47JSLSWP3EOC265WAE" localSheetId="5" hidden="1">[1]Table!#REF!</definedName>
    <definedName name="BEx3FX7EJL47JSLSWP3EOC265WAE" localSheetId="6" hidden="1">[3]Table!#REF!</definedName>
    <definedName name="BEx3FX7EJL47JSLSWP3EOC265WAE" localSheetId="7" hidden="1">[2]Table!#REF!</definedName>
    <definedName name="BEx3FX7EJL47JSLSWP3EOC265WAE" hidden="1">[1]Table!#REF!</definedName>
    <definedName name="BEx3GCXR6IAS0B6WJ03GJVH7CO52" localSheetId="0" hidden="1">[1]Table!#REF!</definedName>
    <definedName name="BEx3GCXR6IAS0B6WJ03GJVH7CO52" localSheetId="1" hidden="1">[2]Table!#REF!</definedName>
    <definedName name="BEx3GCXR6IAS0B6WJ03GJVH7CO52" localSheetId="2" hidden="1">[1]Table!#REF!</definedName>
    <definedName name="BEx3GCXR6IAS0B6WJ03GJVH7CO52" localSheetId="3" hidden="1">[1]Table!#REF!</definedName>
    <definedName name="BEx3GCXR6IAS0B6WJ03GJVH7CO52" localSheetId="5" hidden="1">[1]Table!#REF!</definedName>
    <definedName name="BEx3GCXR6IAS0B6WJ03GJVH7CO52" localSheetId="6" hidden="1">[3]Table!#REF!</definedName>
    <definedName name="BEx3GCXR6IAS0B6WJ03GJVH7CO52" localSheetId="7" hidden="1">[2]Table!#REF!</definedName>
    <definedName name="BEx3GCXR6IAS0B6WJ03GJVH7CO52" hidden="1">[1]Table!#REF!</definedName>
    <definedName name="BEx3GMJ1Y6UU02DLRL0QXCEKDA6C" localSheetId="0" hidden="1">[1]Table!#REF!</definedName>
    <definedName name="BEx3GMJ1Y6UU02DLRL0QXCEKDA6C" localSheetId="1" hidden="1">[2]Table!#REF!</definedName>
    <definedName name="BEx3GMJ1Y6UU02DLRL0QXCEKDA6C" localSheetId="2" hidden="1">[1]Table!#REF!</definedName>
    <definedName name="BEx3GMJ1Y6UU02DLRL0QXCEKDA6C" localSheetId="3" hidden="1">[1]Table!#REF!</definedName>
    <definedName name="BEx3GMJ1Y6UU02DLRL0QXCEKDA6C" localSheetId="5" hidden="1">[1]Table!#REF!</definedName>
    <definedName name="BEx3GMJ1Y6UU02DLRL0QXCEKDA6C" localSheetId="6" hidden="1">[3]Table!#REF!</definedName>
    <definedName name="BEx3GMJ1Y6UU02DLRL0QXCEKDA6C" localSheetId="7" hidden="1">[2]Table!#REF!</definedName>
    <definedName name="BEx3GMJ1Y6UU02DLRL0QXCEKDA6C" hidden="1">[1]Table!#REF!</definedName>
    <definedName name="BEx3H5UX2GZFZZT657YR76RHW5I6" localSheetId="0" hidden="1">[1]Table!#REF!</definedName>
    <definedName name="BEx3H5UX2GZFZZT657YR76RHW5I6" localSheetId="1" hidden="1">[2]Table!#REF!</definedName>
    <definedName name="BEx3H5UX2GZFZZT657YR76RHW5I6" localSheetId="2" hidden="1">[1]Table!#REF!</definedName>
    <definedName name="BEx3H5UX2GZFZZT657YR76RHW5I6" localSheetId="3" hidden="1">[1]Table!#REF!</definedName>
    <definedName name="BEx3H5UX2GZFZZT657YR76RHW5I6" localSheetId="5" hidden="1">[1]Table!#REF!</definedName>
    <definedName name="BEx3H5UX2GZFZZT657YR76RHW5I6" localSheetId="6" hidden="1">[3]Table!#REF!</definedName>
    <definedName name="BEx3H5UX2GZFZZT657YR76RHW5I6" localSheetId="7" hidden="1">[2]Table!#REF!</definedName>
    <definedName name="BEx3H5UX2GZFZZT657YR76RHW5I6" hidden="1">[1]Table!#REF!</definedName>
    <definedName name="BEx3HWZB1R034H19UO7ML5GAQJSJ" localSheetId="0" hidden="1">[4]Table!#REF!</definedName>
    <definedName name="BEx3HWZB1R034H19UO7ML5GAQJSJ" localSheetId="1" hidden="1">[5]Table!#REF!</definedName>
    <definedName name="BEx3HWZB1R034H19UO7ML5GAQJSJ" localSheetId="2" hidden="1">[4]Table!#REF!</definedName>
    <definedName name="BEx3HWZB1R034H19UO7ML5GAQJSJ" localSheetId="3" hidden="1">[4]Table!#REF!</definedName>
    <definedName name="BEx3HWZB1R034H19UO7ML5GAQJSJ" localSheetId="5" hidden="1">[4]Table!#REF!</definedName>
    <definedName name="BEx3HWZB1R034H19UO7ML5GAQJSJ" localSheetId="6" hidden="1">[6]Table!#REF!</definedName>
    <definedName name="BEx3HWZB1R034H19UO7ML5GAQJSJ" localSheetId="7" hidden="1">[5]Table!#REF!</definedName>
    <definedName name="BEx3HWZB1R034H19UO7ML5GAQJSJ" hidden="1">[4]Table!#REF!</definedName>
    <definedName name="BEx3IYAH2DEBFWO8F94H4MXE3RLY" localSheetId="0" hidden="1">[1]Table!#REF!</definedName>
    <definedName name="BEx3IYAH2DEBFWO8F94H4MXE3RLY" localSheetId="1" hidden="1">[2]Table!#REF!</definedName>
    <definedName name="BEx3IYAH2DEBFWO8F94H4MXE3RLY" localSheetId="2" hidden="1">[1]Table!#REF!</definedName>
    <definedName name="BEx3IYAH2DEBFWO8F94H4MXE3RLY" localSheetId="3" hidden="1">[1]Table!#REF!</definedName>
    <definedName name="BEx3IYAH2DEBFWO8F94H4MXE3RLY" localSheetId="5" hidden="1">[1]Table!#REF!</definedName>
    <definedName name="BEx3IYAH2DEBFWO8F94H4MXE3RLY" localSheetId="6" hidden="1">[3]Table!#REF!</definedName>
    <definedName name="BEx3IYAH2DEBFWO8F94H4MXE3RLY" localSheetId="7" hidden="1">[2]Table!#REF!</definedName>
    <definedName name="BEx3IYAH2DEBFWO8F94H4MXE3RLY" hidden="1">[1]Table!#REF!</definedName>
    <definedName name="BEx3L4IN3LI4C26SITKTGAH27CDU" localSheetId="0" hidden="1">[1]Table!#REF!</definedName>
    <definedName name="BEx3L4IN3LI4C26SITKTGAH27CDU" localSheetId="1" hidden="1">[2]Table!#REF!</definedName>
    <definedName name="BEx3L4IN3LI4C26SITKTGAH27CDU" localSheetId="2" hidden="1">[1]Table!#REF!</definedName>
    <definedName name="BEx3L4IN3LI4C26SITKTGAH27CDU" localSheetId="3" hidden="1">[1]Table!#REF!</definedName>
    <definedName name="BEx3L4IN3LI4C26SITKTGAH27CDU" localSheetId="5" hidden="1">[1]Table!#REF!</definedName>
    <definedName name="BEx3L4IN3LI4C26SITKTGAH27CDU" localSheetId="6" hidden="1">[3]Table!#REF!</definedName>
    <definedName name="BEx3L4IN3LI4C26SITKTGAH27CDU" localSheetId="7" hidden="1">[2]Table!#REF!</definedName>
    <definedName name="BEx3L4IN3LI4C26SITKTGAH27CDU" hidden="1">[1]Table!#REF!</definedName>
    <definedName name="BEx3M1MR1K1NQD03H74BFWOK4MWQ" localSheetId="0" hidden="1">[1]Table!#REF!</definedName>
    <definedName name="BEx3M1MR1K1NQD03H74BFWOK4MWQ" localSheetId="1" hidden="1">[2]Table!#REF!</definedName>
    <definedName name="BEx3M1MR1K1NQD03H74BFWOK4MWQ" localSheetId="2" hidden="1">[1]Table!#REF!</definedName>
    <definedName name="BEx3M1MR1K1NQD03H74BFWOK4MWQ" localSheetId="3" hidden="1">[1]Table!#REF!</definedName>
    <definedName name="BEx3M1MR1K1NQD03H74BFWOK4MWQ" localSheetId="5" hidden="1">[1]Table!#REF!</definedName>
    <definedName name="BEx3M1MR1K1NQD03H74BFWOK4MWQ" localSheetId="6" hidden="1">[3]Table!#REF!</definedName>
    <definedName name="BEx3M1MR1K1NQD03H74BFWOK4MWQ" localSheetId="7" hidden="1">[2]Table!#REF!</definedName>
    <definedName name="BEx3M1MR1K1NQD03H74BFWOK4MWQ" hidden="1">[1]Table!#REF!</definedName>
    <definedName name="BEx3NKXF7GYXHBK75UI6MDRUSU0J" localSheetId="0" hidden="1">[1]Table!#REF!</definedName>
    <definedName name="BEx3NKXF7GYXHBK75UI6MDRUSU0J" localSheetId="1" hidden="1">[2]Table!#REF!</definedName>
    <definedName name="BEx3NKXF7GYXHBK75UI6MDRUSU0J" localSheetId="2" hidden="1">[1]Table!#REF!</definedName>
    <definedName name="BEx3NKXF7GYXHBK75UI6MDRUSU0J" localSheetId="3" hidden="1">[1]Table!#REF!</definedName>
    <definedName name="BEx3NKXF7GYXHBK75UI6MDRUSU0J" localSheetId="5" hidden="1">[1]Table!#REF!</definedName>
    <definedName name="BEx3NKXF7GYXHBK75UI6MDRUSU0J" localSheetId="6" hidden="1">[3]Table!#REF!</definedName>
    <definedName name="BEx3NKXF7GYXHBK75UI6MDRUSU0J" localSheetId="7" hidden="1">[2]Table!#REF!</definedName>
    <definedName name="BEx3NKXF7GYXHBK75UI6MDRUSU0J" hidden="1">[1]Table!#REF!</definedName>
    <definedName name="BEx3NMQ4BVC94728AUM7CCX7UHTU" localSheetId="0" hidden="1">[1]Table!#REF!</definedName>
    <definedName name="BEx3NMQ4BVC94728AUM7CCX7UHTU" localSheetId="1" hidden="1">[2]Table!#REF!</definedName>
    <definedName name="BEx3NMQ4BVC94728AUM7CCX7UHTU" localSheetId="2" hidden="1">[1]Table!#REF!</definedName>
    <definedName name="BEx3NMQ4BVC94728AUM7CCX7UHTU" localSheetId="3" hidden="1">[1]Table!#REF!</definedName>
    <definedName name="BEx3NMQ4BVC94728AUM7CCX7UHTU" localSheetId="5" hidden="1">[1]Table!#REF!</definedName>
    <definedName name="BEx3NMQ4BVC94728AUM7CCX7UHTU" localSheetId="6" hidden="1">[3]Table!#REF!</definedName>
    <definedName name="BEx3NMQ4BVC94728AUM7CCX7UHTU" localSheetId="7" hidden="1">[2]Table!#REF!</definedName>
    <definedName name="BEx3NMQ4BVC94728AUM7CCX7UHTU" hidden="1">[1]Table!#REF!</definedName>
    <definedName name="BEx3O19B8FTTAPVT5DZXQGQXWFR8" localSheetId="0" hidden="1">[1]Table!#REF!</definedName>
    <definedName name="BEx3O19B8FTTAPVT5DZXQGQXWFR8" localSheetId="1" hidden="1">[2]Table!#REF!</definedName>
    <definedName name="BEx3O19B8FTTAPVT5DZXQGQXWFR8" localSheetId="2" hidden="1">[1]Table!#REF!</definedName>
    <definedName name="BEx3O19B8FTTAPVT5DZXQGQXWFR8" localSheetId="3" hidden="1">[1]Table!#REF!</definedName>
    <definedName name="BEx3O19B8FTTAPVT5DZXQGQXWFR8" localSheetId="5" hidden="1">[1]Table!#REF!</definedName>
    <definedName name="BEx3O19B8FTTAPVT5DZXQGQXWFR8" localSheetId="6" hidden="1">[3]Table!#REF!</definedName>
    <definedName name="BEx3O19B8FTTAPVT5DZXQGQXWFR8" localSheetId="7" hidden="1">[2]Table!#REF!</definedName>
    <definedName name="BEx3O19B8FTTAPVT5DZXQGQXWFR8" hidden="1">[1]Table!#REF!</definedName>
    <definedName name="BEx3O85IKWARA6NCJOLRBRJFMEWW" localSheetId="0" hidden="1">[7]Table!#REF!</definedName>
    <definedName name="BEx3O85IKWARA6NCJOLRBRJFMEWW" localSheetId="1" hidden="1">[8]Table!#REF!</definedName>
    <definedName name="BEx3O85IKWARA6NCJOLRBRJFMEWW" localSheetId="2" hidden="1">[7]Table!#REF!</definedName>
    <definedName name="BEx3O85IKWARA6NCJOLRBRJFMEWW" localSheetId="3" hidden="1">[7]Table!#REF!</definedName>
    <definedName name="BEx3O85IKWARA6NCJOLRBRJFMEWW" localSheetId="5" hidden="1">[7]Table!#REF!</definedName>
    <definedName name="BEx3O85IKWARA6NCJOLRBRJFMEWW" localSheetId="6" hidden="1">[9]Table!#REF!</definedName>
    <definedName name="BEx3O85IKWARA6NCJOLRBRJFMEWW" localSheetId="7" hidden="1">[8]Table!#REF!</definedName>
    <definedName name="BEx3O85IKWARA6NCJOLRBRJFMEWW" hidden="1">[7]Table!#REF!</definedName>
    <definedName name="BEx3OAULZWOG4KCP4357NRIF0UD8" localSheetId="0" hidden="1">[1]Table!#REF!</definedName>
    <definedName name="BEx3OAULZWOG4KCP4357NRIF0UD8" localSheetId="1" hidden="1">[2]Table!#REF!</definedName>
    <definedName name="BEx3OAULZWOG4KCP4357NRIF0UD8" localSheetId="2" hidden="1">[1]Table!#REF!</definedName>
    <definedName name="BEx3OAULZWOG4KCP4357NRIF0UD8" localSheetId="3" hidden="1">[1]Table!#REF!</definedName>
    <definedName name="BEx3OAULZWOG4KCP4357NRIF0UD8" localSheetId="5" hidden="1">[1]Table!#REF!</definedName>
    <definedName name="BEx3OAULZWOG4KCP4357NRIF0UD8" localSheetId="6" hidden="1">[3]Table!#REF!</definedName>
    <definedName name="BEx3OAULZWOG4KCP4357NRIF0UD8" localSheetId="7" hidden="1">[2]Table!#REF!</definedName>
    <definedName name="BEx3OAULZWOG4KCP4357NRIF0UD8" hidden="1">[1]Table!#REF!</definedName>
    <definedName name="BEx3PKEMDW8KZEP11IL927C5O7I2" localSheetId="0" hidden="1">[1]Table!#REF!</definedName>
    <definedName name="BEx3PKEMDW8KZEP11IL927C5O7I2" localSheetId="1" hidden="1">[2]Table!#REF!</definedName>
    <definedName name="BEx3PKEMDW8KZEP11IL927C5O7I2" localSheetId="2" hidden="1">[1]Table!#REF!</definedName>
    <definedName name="BEx3PKEMDW8KZEP11IL927C5O7I2" localSheetId="3" hidden="1">[1]Table!#REF!</definedName>
    <definedName name="BEx3PKEMDW8KZEP11IL927C5O7I2" localSheetId="5" hidden="1">[1]Table!#REF!</definedName>
    <definedName name="BEx3PKEMDW8KZEP11IL927C5O7I2" localSheetId="6" hidden="1">[3]Table!#REF!</definedName>
    <definedName name="BEx3PKEMDW8KZEP11IL927C5O7I2" localSheetId="7" hidden="1">[2]Table!#REF!</definedName>
    <definedName name="BEx3PKEMDW8KZEP11IL927C5O7I2" hidden="1">[1]Table!#REF!</definedName>
    <definedName name="BEx3Q0VWPU5EQECK7MQ47TYJ3SWW" localSheetId="0" hidden="1">[1]Table!#REF!</definedName>
    <definedName name="BEx3Q0VWPU5EQECK7MQ47TYJ3SWW" localSheetId="1" hidden="1">[2]Table!#REF!</definedName>
    <definedName name="BEx3Q0VWPU5EQECK7MQ47TYJ3SWW" localSheetId="2" hidden="1">[1]Table!#REF!</definedName>
    <definedName name="BEx3Q0VWPU5EQECK7MQ47TYJ3SWW" localSheetId="3" hidden="1">[1]Table!#REF!</definedName>
    <definedName name="BEx3Q0VWPU5EQECK7MQ47TYJ3SWW" localSheetId="5" hidden="1">[1]Table!#REF!</definedName>
    <definedName name="BEx3Q0VWPU5EQECK7MQ47TYJ3SWW" localSheetId="6" hidden="1">[3]Table!#REF!</definedName>
    <definedName name="BEx3Q0VWPU5EQECK7MQ47TYJ3SWW" localSheetId="7" hidden="1">[2]Table!#REF!</definedName>
    <definedName name="BEx3Q0VWPU5EQECK7MQ47TYJ3SWW" hidden="1">[1]Table!#REF!</definedName>
    <definedName name="BEx3RHC2ZD5UFS6QD4OPFCNNMWH1" localSheetId="0" hidden="1">[1]Table!#REF!</definedName>
    <definedName name="BEx3RHC2ZD5UFS6QD4OPFCNNMWH1" localSheetId="1" hidden="1">[2]Table!#REF!</definedName>
    <definedName name="BEx3RHC2ZD5UFS6QD4OPFCNNMWH1" localSheetId="2" hidden="1">[1]Table!#REF!</definedName>
    <definedName name="BEx3RHC2ZD5UFS6QD4OPFCNNMWH1" localSheetId="3" hidden="1">[1]Table!#REF!</definedName>
    <definedName name="BEx3RHC2ZD5UFS6QD4OPFCNNMWH1" localSheetId="5" hidden="1">[1]Table!#REF!</definedName>
    <definedName name="BEx3RHC2ZD5UFS6QD4OPFCNNMWH1" localSheetId="6" hidden="1">[3]Table!#REF!</definedName>
    <definedName name="BEx3RHC2ZD5UFS6QD4OPFCNNMWH1" localSheetId="7" hidden="1">[2]Table!#REF!</definedName>
    <definedName name="BEx3RHC2ZD5UFS6QD4OPFCNNMWH1" hidden="1">[1]Table!#REF!</definedName>
    <definedName name="BEx58XHO7ZULLF2EUD7YIS0MGQJ5" localSheetId="0" hidden="1">[1]Table!#REF!</definedName>
    <definedName name="BEx58XHO7ZULLF2EUD7YIS0MGQJ5" localSheetId="1" hidden="1">[2]Table!#REF!</definedName>
    <definedName name="BEx58XHO7ZULLF2EUD7YIS0MGQJ5" localSheetId="2" hidden="1">[1]Table!#REF!</definedName>
    <definedName name="BEx58XHO7ZULLF2EUD7YIS0MGQJ5" localSheetId="3" hidden="1">[1]Table!#REF!</definedName>
    <definedName name="BEx58XHO7ZULLF2EUD7YIS0MGQJ5" localSheetId="5" hidden="1">[1]Table!#REF!</definedName>
    <definedName name="BEx58XHO7ZULLF2EUD7YIS0MGQJ5" localSheetId="6" hidden="1">[3]Table!#REF!</definedName>
    <definedName name="BEx58XHO7ZULLF2EUD7YIS0MGQJ5" localSheetId="7" hidden="1">[2]Table!#REF!</definedName>
    <definedName name="BEx58XHO7ZULLF2EUD7YIS0MGQJ5" hidden="1">[1]Table!#REF!</definedName>
    <definedName name="BEx59P7MAPNU129ZTC5H3EH892G1" localSheetId="0" hidden="1">[1]Table!#REF!</definedName>
    <definedName name="BEx59P7MAPNU129ZTC5H3EH892G1" localSheetId="1" hidden="1">[2]Table!#REF!</definedName>
    <definedName name="BEx59P7MAPNU129ZTC5H3EH892G1" localSheetId="2" hidden="1">[1]Table!#REF!</definedName>
    <definedName name="BEx59P7MAPNU129ZTC5H3EH892G1" localSheetId="3" hidden="1">[1]Table!#REF!</definedName>
    <definedName name="BEx59P7MAPNU129ZTC5H3EH892G1" localSheetId="5" hidden="1">[1]Table!#REF!</definedName>
    <definedName name="BEx59P7MAPNU129ZTC5H3EH892G1" localSheetId="6" hidden="1">[3]Table!#REF!</definedName>
    <definedName name="BEx59P7MAPNU129ZTC5H3EH892G1" localSheetId="7" hidden="1">[2]Table!#REF!</definedName>
    <definedName name="BEx59P7MAPNU129ZTC5H3EH892G1" hidden="1">[1]Table!#REF!</definedName>
    <definedName name="BEx5B825RW35M5H0UB2IZGGRS4ER" localSheetId="0" hidden="1">[1]Table!#REF!</definedName>
    <definedName name="BEx5B825RW35M5H0UB2IZGGRS4ER" localSheetId="1" hidden="1">[2]Table!#REF!</definedName>
    <definedName name="BEx5B825RW35M5H0UB2IZGGRS4ER" localSheetId="2" hidden="1">[1]Table!#REF!</definedName>
    <definedName name="BEx5B825RW35M5H0UB2IZGGRS4ER" localSheetId="3" hidden="1">[1]Table!#REF!</definedName>
    <definedName name="BEx5B825RW35M5H0UB2IZGGRS4ER" localSheetId="5" hidden="1">[1]Table!#REF!</definedName>
    <definedName name="BEx5B825RW35M5H0UB2IZGGRS4ER" localSheetId="6" hidden="1">[3]Table!#REF!</definedName>
    <definedName name="BEx5B825RW35M5H0UB2IZGGRS4ER" localSheetId="7" hidden="1">[2]Table!#REF!</definedName>
    <definedName name="BEx5B825RW35M5H0UB2IZGGRS4ER" hidden="1">[1]Table!#REF!</definedName>
    <definedName name="BEx5BHSQ42B50IU1TEQFUXFX9XQD" localSheetId="0" hidden="1">[1]Table!#REF!</definedName>
    <definedName name="BEx5BHSQ42B50IU1TEQFUXFX9XQD" localSheetId="1" hidden="1">[2]Table!#REF!</definedName>
    <definedName name="BEx5BHSQ42B50IU1TEQFUXFX9XQD" localSheetId="2" hidden="1">[1]Table!#REF!</definedName>
    <definedName name="BEx5BHSQ42B50IU1TEQFUXFX9XQD" localSheetId="3" hidden="1">[1]Table!#REF!</definedName>
    <definedName name="BEx5BHSQ42B50IU1TEQFUXFX9XQD" localSheetId="5" hidden="1">[1]Table!#REF!</definedName>
    <definedName name="BEx5BHSQ42B50IU1TEQFUXFX9XQD" localSheetId="6" hidden="1">[3]Table!#REF!</definedName>
    <definedName name="BEx5BHSQ42B50IU1TEQFUXFX9XQD" localSheetId="7" hidden="1">[2]Table!#REF!</definedName>
    <definedName name="BEx5BHSQ42B50IU1TEQFUXFX9XQD" hidden="1">[1]Table!#REF!</definedName>
    <definedName name="BEx5BYFMZ80TDDN2EZO8CF39AIAC" localSheetId="0" hidden="1">[1]Table!#REF!</definedName>
    <definedName name="BEx5BYFMZ80TDDN2EZO8CF39AIAC" localSheetId="1" hidden="1">[2]Table!#REF!</definedName>
    <definedName name="BEx5BYFMZ80TDDN2EZO8CF39AIAC" localSheetId="2" hidden="1">[1]Table!#REF!</definedName>
    <definedName name="BEx5BYFMZ80TDDN2EZO8CF39AIAC" localSheetId="3" hidden="1">[1]Table!#REF!</definedName>
    <definedName name="BEx5BYFMZ80TDDN2EZO8CF39AIAC" localSheetId="5" hidden="1">[1]Table!#REF!</definedName>
    <definedName name="BEx5BYFMZ80TDDN2EZO8CF39AIAC" localSheetId="6" hidden="1">[3]Table!#REF!</definedName>
    <definedName name="BEx5BYFMZ80TDDN2EZO8CF39AIAC" localSheetId="7" hidden="1">[2]Table!#REF!</definedName>
    <definedName name="BEx5BYFMZ80TDDN2EZO8CF39AIAC" hidden="1">[1]Table!#REF!</definedName>
    <definedName name="BEx5CFYQ0F1Z6P8SCVJ0I3UPVFE4" localSheetId="0" hidden="1">[1]Table!#REF!</definedName>
    <definedName name="BEx5CFYQ0F1Z6P8SCVJ0I3UPVFE4" localSheetId="1" hidden="1">[2]Table!#REF!</definedName>
    <definedName name="BEx5CFYQ0F1Z6P8SCVJ0I3UPVFE4" localSheetId="2" hidden="1">[1]Table!#REF!</definedName>
    <definedName name="BEx5CFYQ0F1Z6P8SCVJ0I3UPVFE4" localSheetId="3" hidden="1">[1]Table!#REF!</definedName>
    <definedName name="BEx5CFYQ0F1Z6P8SCVJ0I3UPVFE4" localSheetId="5" hidden="1">[1]Table!#REF!</definedName>
    <definedName name="BEx5CFYQ0F1Z6P8SCVJ0I3UPVFE4" localSheetId="6" hidden="1">[3]Table!#REF!</definedName>
    <definedName name="BEx5CFYQ0F1Z6P8SCVJ0I3UPVFE4" localSheetId="7" hidden="1">[2]Table!#REF!</definedName>
    <definedName name="BEx5CFYQ0F1Z6P8SCVJ0I3UPVFE4" hidden="1">[1]Table!#REF!</definedName>
    <definedName name="BEx5E123OLO9WQUOIRIDJ967KAGK" localSheetId="0" hidden="1">[1]Table!#REF!</definedName>
    <definedName name="BEx5E123OLO9WQUOIRIDJ967KAGK" localSheetId="1" hidden="1">[2]Table!#REF!</definedName>
    <definedName name="BEx5E123OLO9WQUOIRIDJ967KAGK" localSheetId="2" hidden="1">[1]Table!#REF!</definedName>
    <definedName name="BEx5E123OLO9WQUOIRIDJ967KAGK" localSheetId="3" hidden="1">[1]Table!#REF!</definedName>
    <definedName name="BEx5E123OLO9WQUOIRIDJ967KAGK" localSheetId="5" hidden="1">[1]Table!#REF!</definedName>
    <definedName name="BEx5E123OLO9WQUOIRIDJ967KAGK" localSheetId="6" hidden="1">[3]Table!#REF!</definedName>
    <definedName name="BEx5E123OLO9WQUOIRIDJ967KAGK" localSheetId="7" hidden="1">[2]Table!#REF!</definedName>
    <definedName name="BEx5E123OLO9WQUOIRIDJ967KAGK" hidden="1">[1]Table!#REF!</definedName>
    <definedName name="BEx5G1A8TFN4C4QII35U9DKYNIS8" localSheetId="0" hidden="1">[1]Table!#REF!</definedName>
    <definedName name="BEx5G1A8TFN4C4QII35U9DKYNIS8" localSheetId="1" hidden="1">[2]Table!#REF!</definedName>
    <definedName name="BEx5G1A8TFN4C4QII35U9DKYNIS8" localSheetId="2" hidden="1">[1]Table!#REF!</definedName>
    <definedName name="BEx5G1A8TFN4C4QII35U9DKYNIS8" localSheetId="3" hidden="1">[1]Table!#REF!</definedName>
    <definedName name="BEx5G1A8TFN4C4QII35U9DKYNIS8" localSheetId="5" hidden="1">[1]Table!#REF!</definedName>
    <definedName name="BEx5G1A8TFN4C4QII35U9DKYNIS8" localSheetId="6" hidden="1">[3]Table!#REF!</definedName>
    <definedName name="BEx5G1A8TFN4C4QII35U9DKYNIS8" localSheetId="7" hidden="1">[2]Table!#REF!</definedName>
    <definedName name="BEx5G1A8TFN4C4QII35U9DKYNIS8" hidden="1">[1]Table!#REF!</definedName>
    <definedName name="BEx5GID9MVBUPFFT9M8K8B5MO9NV" localSheetId="0" hidden="1">[1]Table!#REF!</definedName>
    <definedName name="BEx5GID9MVBUPFFT9M8K8B5MO9NV" localSheetId="1" hidden="1">[2]Table!#REF!</definedName>
    <definedName name="BEx5GID9MVBUPFFT9M8K8B5MO9NV" localSheetId="2" hidden="1">[1]Table!#REF!</definedName>
    <definedName name="BEx5GID9MVBUPFFT9M8K8B5MO9NV" localSheetId="3" hidden="1">[1]Table!#REF!</definedName>
    <definedName name="BEx5GID9MVBUPFFT9M8K8B5MO9NV" localSheetId="5" hidden="1">[1]Table!#REF!</definedName>
    <definedName name="BEx5GID9MVBUPFFT9M8K8B5MO9NV" localSheetId="6" hidden="1">[3]Table!#REF!</definedName>
    <definedName name="BEx5GID9MVBUPFFT9M8K8B5MO9NV" localSheetId="7" hidden="1">[2]Table!#REF!</definedName>
    <definedName name="BEx5GID9MVBUPFFT9M8K8B5MO9NV" hidden="1">[1]Table!#REF!</definedName>
    <definedName name="BEx5HWKGSGUFMQTV743HSDTZEVXB" localSheetId="0" hidden="1">[4]Table!#REF!</definedName>
    <definedName name="BEx5HWKGSGUFMQTV743HSDTZEVXB" localSheetId="1" hidden="1">[5]Table!#REF!</definedName>
    <definedName name="BEx5HWKGSGUFMQTV743HSDTZEVXB" localSheetId="2" hidden="1">[4]Table!#REF!</definedName>
    <definedName name="BEx5HWKGSGUFMQTV743HSDTZEVXB" localSheetId="3" hidden="1">[4]Table!#REF!</definedName>
    <definedName name="BEx5HWKGSGUFMQTV743HSDTZEVXB" localSheetId="5" hidden="1">[4]Table!#REF!</definedName>
    <definedName name="BEx5HWKGSGUFMQTV743HSDTZEVXB" localSheetId="6" hidden="1">[6]Table!#REF!</definedName>
    <definedName name="BEx5HWKGSGUFMQTV743HSDTZEVXB" localSheetId="7" hidden="1">[5]Table!#REF!</definedName>
    <definedName name="BEx5HWKGSGUFMQTV743HSDTZEVXB" hidden="1">[4]Table!#REF!</definedName>
    <definedName name="BEx5I244LQHZTF3XI66J8705R9XX" localSheetId="0" hidden="1">[1]Table!#REF!</definedName>
    <definedName name="BEx5I244LQHZTF3XI66J8705R9XX" localSheetId="1" hidden="1">[2]Table!#REF!</definedName>
    <definedName name="BEx5I244LQHZTF3XI66J8705R9XX" localSheetId="2" hidden="1">[1]Table!#REF!</definedName>
    <definedName name="BEx5I244LQHZTF3XI66J8705R9XX" localSheetId="3" hidden="1">[1]Table!#REF!</definedName>
    <definedName name="BEx5I244LQHZTF3XI66J8705R9XX" localSheetId="5" hidden="1">[1]Table!#REF!</definedName>
    <definedName name="BEx5I244LQHZTF3XI66J8705R9XX" localSheetId="6" hidden="1">[3]Table!#REF!</definedName>
    <definedName name="BEx5I244LQHZTF3XI66J8705R9XX" localSheetId="7" hidden="1">[2]Table!#REF!</definedName>
    <definedName name="BEx5I244LQHZTF3XI66J8705R9XX" hidden="1">[1]Table!#REF!</definedName>
    <definedName name="BEx5I8PBP4LIXDGID5BP0THLO0AQ" localSheetId="0" hidden="1">[1]Table!#REF!</definedName>
    <definedName name="BEx5I8PBP4LIXDGID5BP0THLO0AQ" localSheetId="1" hidden="1">[2]Table!#REF!</definedName>
    <definedName name="BEx5I8PBP4LIXDGID5BP0THLO0AQ" localSheetId="2" hidden="1">[1]Table!#REF!</definedName>
    <definedName name="BEx5I8PBP4LIXDGID5BP0THLO0AQ" localSheetId="3" hidden="1">[1]Table!#REF!</definedName>
    <definedName name="BEx5I8PBP4LIXDGID5BP0THLO0AQ" localSheetId="5" hidden="1">[1]Table!#REF!</definedName>
    <definedName name="BEx5I8PBP4LIXDGID5BP0THLO0AQ" localSheetId="6" hidden="1">[3]Table!#REF!</definedName>
    <definedName name="BEx5I8PBP4LIXDGID5BP0THLO0AQ" localSheetId="7" hidden="1">[2]Table!#REF!</definedName>
    <definedName name="BEx5I8PBP4LIXDGID5BP0THLO0AQ" hidden="1">[1]Table!#REF!</definedName>
    <definedName name="BEx5JNCT8Z7XSSPD5EMNAJELCU2V" localSheetId="0" hidden="1">[1]Table!#REF!</definedName>
    <definedName name="BEx5JNCT8Z7XSSPD5EMNAJELCU2V" localSheetId="1" hidden="1">[2]Table!#REF!</definedName>
    <definedName name="BEx5JNCT8Z7XSSPD5EMNAJELCU2V" localSheetId="2" hidden="1">[1]Table!#REF!</definedName>
    <definedName name="BEx5JNCT8Z7XSSPD5EMNAJELCU2V" localSheetId="3" hidden="1">[1]Table!#REF!</definedName>
    <definedName name="BEx5JNCT8Z7XSSPD5EMNAJELCU2V" localSheetId="5" hidden="1">[1]Table!#REF!</definedName>
    <definedName name="BEx5JNCT8Z7XSSPD5EMNAJELCU2V" localSheetId="6" hidden="1">[3]Table!#REF!</definedName>
    <definedName name="BEx5JNCT8Z7XSSPD5EMNAJELCU2V" localSheetId="7" hidden="1">[2]Table!#REF!</definedName>
    <definedName name="BEx5JNCT8Z7XSSPD5EMNAJELCU2V" hidden="1">[1]Table!#REF!</definedName>
    <definedName name="BEx5JQCNT9Y4RM306CHC8IPY3HBZ" localSheetId="0" hidden="1">[1]Table!#REF!</definedName>
    <definedName name="BEx5JQCNT9Y4RM306CHC8IPY3HBZ" localSheetId="1" hidden="1">[2]Table!#REF!</definedName>
    <definedName name="BEx5JQCNT9Y4RM306CHC8IPY3HBZ" localSheetId="2" hidden="1">[1]Table!#REF!</definedName>
    <definedName name="BEx5JQCNT9Y4RM306CHC8IPY3HBZ" localSheetId="3" hidden="1">[1]Table!#REF!</definedName>
    <definedName name="BEx5JQCNT9Y4RM306CHC8IPY3HBZ" localSheetId="5" hidden="1">[1]Table!#REF!</definedName>
    <definedName name="BEx5JQCNT9Y4RM306CHC8IPY3HBZ" localSheetId="6" hidden="1">[3]Table!#REF!</definedName>
    <definedName name="BEx5JQCNT9Y4RM306CHC8IPY3HBZ" localSheetId="7" hidden="1">[2]Table!#REF!</definedName>
    <definedName name="BEx5JQCNT9Y4RM306CHC8IPY3HBZ" hidden="1">[1]Table!#REF!</definedName>
    <definedName name="BEx5LTKQ8RQWJE4BC88OP928893U" localSheetId="0" hidden="1">[1]Table!#REF!</definedName>
    <definedName name="BEx5LTKQ8RQWJE4BC88OP928893U" localSheetId="1" hidden="1">[2]Table!#REF!</definedName>
    <definedName name="BEx5LTKQ8RQWJE4BC88OP928893U" localSheetId="2" hidden="1">[1]Table!#REF!</definedName>
    <definedName name="BEx5LTKQ8RQWJE4BC88OP928893U" localSheetId="3" hidden="1">[1]Table!#REF!</definedName>
    <definedName name="BEx5LTKQ8RQWJE4BC88OP928893U" localSheetId="5" hidden="1">[1]Table!#REF!</definedName>
    <definedName name="BEx5LTKQ8RQWJE4BC88OP928893U" localSheetId="6" hidden="1">[3]Table!#REF!</definedName>
    <definedName name="BEx5LTKQ8RQWJE4BC88OP928893U" localSheetId="7" hidden="1">[2]Table!#REF!</definedName>
    <definedName name="BEx5LTKQ8RQWJE4BC88OP928893U" hidden="1">[1]Table!#REF!</definedName>
    <definedName name="BEx5MBUW955HYXNO9YP2QVK5C39P" localSheetId="0" hidden="1">[1]Table!#REF!</definedName>
    <definedName name="BEx5MBUW955HYXNO9YP2QVK5C39P" localSheetId="1" hidden="1">[2]Table!#REF!</definedName>
    <definedName name="BEx5MBUW955HYXNO9YP2QVK5C39P" localSheetId="2" hidden="1">[1]Table!#REF!</definedName>
    <definedName name="BEx5MBUW955HYXNO9YP2QVK5C39P" localSheetId="3" hidden="1">[1]Table!#REF!</definedName>
    <definedName name="BEx5MBUW955HYXNO9YP2QVK5C39P" localSheetId="5" hidden="1">[1]Table!#REF!</definedName>
    <definedName name="BEx5MBUW955HYXNO9YP2QVK5C39P" localSheetId="6" hidden="1">[3]Table!#REF!</definedName>
    <definedName name="BEx5MBUW955HYXNO9YP2QVK5C39P" localSheetId="7" hidden="1">[2]Table!#REF!</definedName>
    <definedName name="BEx5MBUW955HYXNO9YP2QVK5C39P" hidden="1">[1]Table!#REF!</definedName>
    <definedName name="BEx5MLQZM68YQSKARVWTTPINFQ2C" localSheetId="0" hidden="1">[7]Table!#REF!</definedName>
    <definedName name="BEx5MLQZM68YQSKARVWTTPINFQ2C" localSheetId="1" hidden="1">[8]Table!#REF!</definedName>
    <definedName name="BEx5MLQZM68YQSKARVWTTPINFQ2C" localSheetId="2" hidden="1">[7]Table!#REF!</definedName>
    <definedName name="BEx5MLQZM68YQSKARVWTTPINFQ2C" localSheetId="3" hidden="1">[7]Table!#REF!</definedName>
    <definedName name="BEx5MLQZM68YQSKARVWTTPINFQ2C" localSheetId="5" hidden="1">[7]Table!#REF!</definedName>
    <definedName name="BEx5MLQZM68YQSKARVWTTPINFQ2C" localSheetId="6" hidden="1">[9]Table!#REF!</definedName>
    <definedName name="BEx5MLQZM68YQSKARVWTTPINFQ2C" localSheetId="7" hidden="1">[8]Table!#REF!</definedName>
    <definedName name="BEx5MLQZM68YQSKARVWTTPINFQ2C" hidden="1">[7]Table!#REF!</definedName>
    <definedName name="BEx5MVXTKNBXHNWTL43C670E4KXC" localSheetId="0" hidden="1">[1]Table!#REF!</definedName>
    <definedName name="BEx5MVXTKNBXHNWTL43C670E4KXC" localSheetId="1" hidden="1">[2]Table!#REF!</definedName>
    <definedName name="BEx5MVXTKNBXHNWTL43C670E4KXC" localSheetId="2" hidden="1">[1]Table!#REF!</definedName>
    <definedName name="BEx5MVXTKNBXHNWTL43C670E4KXC" localSheetId="3" hidden="1">[1]Table!#REF!</definedName>
    <definedName name="BEx5MVXTKNBXHNWTL43C670E4KXC" localSheetId="5" hidden="1">[1]Table!#REF!</definedName>
    <definedName name="BEx5MVXTKNBXHNWTL43C670E4KXC" localSheetId="6" hidden="1">[3]Table!#REF!</definedName>
    <definedName name="BEx5MVXTKNBXHNWTL43C670E4KXC" localSheetId="7" hidden="1">[2]Table!#REF!</definedName>
    <definedName name="BEx5MVXTKNBXHNWTL43C670E4KXC" hidden="1">[1]Table!#REF!</definedName>
    <definedName name="BEx5NTCRKG3MCO16Q0MJSA6DPSDX" localSheetId="0" hidden="1">[1]Table!#REF!</definedName>
    <definedName name="BEx5NTCRKG3MCO16Q0MJSA6DPSDX" localSheetId="1" hidden="1">[2]Table!#REF!</definedName>
    <definedName name="BEx5NTCRKG3MCO16Q0MJSA6DPSDX" localSheetId="2" hidden="1">[1]Table!#REF!</definedName>
    <definedName name="BEx5NTCRKG3MCO16Q0MJSA6DPSDX" localSheetId="3" hidden="1">[1]Table!#REF!</definedName>
    <definedName name="BEx5NTCRKG3MCO16Q0MJSA6DPSDX" localSheetId="5" hidden="1">[1]Table!#REF!</definedName>
    <definedName name="BEx5NTCRKG3MCO16Q0MJSA6DPSDX" localSheetId="6" hidden="1">[3]Table!#REF!</definedName>
    <definedName name="BEx5NTCRKG3MCO16Q0MJSA6DPSDX" localSheetId="7" hidden="1">[2]Table!#REF!</definedName>
    <definedName name="BEx5NTCRKG3MCO16Q0MJSA6DPSDX" hidden="1">[1]Table!#REF!</definedName>
    <definedName name="BEx5ONH1F6GHNI7M2DIURXTY5XSI" localSheetId="0" hidden="1">[4]Table!#REF!</definedName>
    <definedName name="BEx5ONH1F6GHNI7M2DIURXTY5XSI" localSheetId="1" hidden="1">[5]Table!#REF!</definedName>
    <definedName name="BEx5ONH1F6GHNI7M2DIURXTY5XSI" localSheetId="2" hidden="1">[4]Table!#REF!</definedName>
    <definedName name="BEx5ONH1F6GHNI7M2DIURXTY5XSI" localSheetId="3" hidden="1">[4]Table!#REF!</definedName>
    <definedName name="BEx5ONH1F6GHNI7M2DIURXTY5XSI" localSheetId="5" hidden="1">[4]Table!#REF!</definedName>
    <definedName name="BEx5ONH1F6GHNI7M2DIURXTY5XSI" localSheetId="6" hidden="1">[6]Table!#REF!</definedName>
    <definedName name="BEx5ONH1F6GHNI7M2DIURXTY5XSI" localSheetId="7" hidden="1">[5]Table!#REF!</definedName>
    <definedName name="BEx5ONH1F6GHNI7M2DIURXTY5XSI" hidden="1">[4]Table!#REF!</definedName>
    <definedName name="BEx774N83DXLJZ54Q42PWIJZ2DN1" localSheetId="0" hidden="1">[1]Table!#REF!</definedName>
    <definedName name="BEx774N83DXLJZ54Q42PWIJZ2DN1" localSheetId="1" hidden="1">[2]Table!#REF!</definedName>
    <definedName name="BEx774N83DXLJZ54Q42PWIJZ2DN1" localSheetId="2" hidden="1">[1]Table!#REF!</definedName>
    <definedName name="BEx774N83DXLJZ54Q42PWIJZ2DN1" localSheetId="3" hidden="1">[1]Table!#REF!</definedName>
    <definedName name="BEx774N83DXLJZ54Q42PWIJZ2DN1" localSheetId="5" hidden="1">[1]Table!#REF!</definedName>
    <definedName name="BEx774N83DXLJZ54Q42PWIJZ2DN1" localSheetId="6" hidden="1">[3]Table!#REF!</definedName>
    <definedName name="BEx774N83DXLJZ54Q42PWIJZ2DN1" localSheetId="7" hidden="1">[2]Table!#REF!</definedName>
    <definedName name="BEx774N83DXLJZ54Q42PWIJZ2DN1" hidden="1">[1]Table!#REF!</definedName>
    <definedName name="BEx78226TN58UE0CTY98YEDU0LSL" localSheetId="0" hidden="1">[1]Table!#REF!</definedName>
    <definedName name="BEx78226TN58UE0CTY98YEDU0LSL" localSheetId="1" hidden="1">[2]Table!#REF!</definedName>
    <definedName name="BEx78226TN58UE0CTY98YEDU0LSL" localSheetId="2" hidden="1">[1]Table!#REF!</definedName>
    <definedName name="BEx78226TN58UE0CTY98YEDU0LSL" localSheetId="3" hidden="1">[1]Table!#REF!</definedName>
    <definedName name="BEx78226TN58UE0CTY98YEDU0LSL" localSheetId="5" hidden="1">[1]Table!#REF!</definedName>
    <definedName name="BEx78226TN58UE0CTY98YEDU0LSL" localSheetId="6" hidden="1">[3]Table!#REF!</definedName>
    <definedName name="BEx78226TN58UE0CTY98YEDU0LSL" localSheetId="7" hidden="1">[2]Table!#REF!</definedName>
    <definedName name="BEx78226TN58UE0CTY98YEDU0LSL" hidden="1">[1]Table!#REF!</definedName>
    <definedName name="BEx79OCP4HQ6XP8EWNGEUDLOZBBS" localSheetId="0" hidden="1">[1]Table!#REF!</definedName>
    <definedName name="BEx79OCP4HQ6XP8EWNGEUDLOZBBS" localSheetId="1" hidden="1">[2]Table!#REF!</definedName>
    <definedName name="BEx79OCP4HQ6XP8EWNGEUDLOZBBS" localSheetId="2" hidden="1">[1]Table!#REF!</definedName>
    <definedName name="BEx79OCP4HQ6XP8EWNGEUDLOZBBS" localSheetId="3" hidden="1">[1]Table!#REF!</definedName>
    <definedName name="BEx79OCP4HQ6XP8EWNGEUDLOZBBS" localSheetId="5" hidden="1">[1]Table!#REF!</definedName>
    <definedName name="BEx79OCP4HQ6XP8EWNGEUDLOZBBS" localSheetId="6" hidden="1">[3]Table!#REF!</definedName>
    <definedName name="BEx79OCP4HQ6XP8EWNGEUDLOZBBS" localSheetId="7" hidden="1">[2]Table!#REF!</definedName>
    <definedName name="BEx79OCP4HQ6XP8EWNGEUDLOZBBS" hidden="1">[1]Table!#REF!</definedName>
    <definedName name="BEx7ABA2C9IWH5VSLVLLLCY62161" localSheetId="0" hidden="1">[1]Table!#REF!</definedName>
    <definedName name="BEx7ABA2C9IWH5VSLVLLLCY62161" localSheetId="1" hidden="1">[2]Table!#REF!</definedName>
    <definedName name="BEx7ABA2C9IWH5VSLVLLLCY62161" localSheetId="2" hidden="1">[1]Table!#REF!</definedName>
    <definedName name="BEx7ABA2C9IWH5VSLVLLLCY62161" localSheetId="3" hidden="1">[1]Table!#REF!</definedName>
    <definedName name="BEx7ABA2C9IWH5VSLVLLLCY62161" localSheetId="5" hidden="1">[1]Table!#REF!</definedName>
    <definedName name="BEx7ABA2C9IWH5VSLVLLLCY62161" localSheetId="6" hidden="1">[3]Table!#REF!</definedName>
    <definedName name="BEx7ABA2C9IWH5VSLVLLLCY62161" localSheetId="7" hidden="1">[2]Table!#REF!</definedName>
    <definedName name="BEx7ABA2C9IWH5VSLVLLLCY62161" hidden="1">[1]Table!#REF!</definedName>
    <definedName name="BEx7ASD1I654MEDCO6GGWA95PXSC" localSheetId="0" hidden="1">[1]Table!#REF!</definedName>
    <definedName name="BEx7ASD1I654MEDCO6GGWA95PXSC" localSheetId="1" hidden="1">[2]Table!#REF!</definedName>
    <definedName name="BEx7ASD1I654MEDCO6GGWA95PXSC" localSheetId="2" hidden="1">[1]Table!#REF!</definedName>
    <definedName name="BEx7ASD1I654MEDCO6GGWA95PXSC" localSheetId="3" hidden="1">[1]Table!#REF!</definedName>
    <definedName name="BEx7ASD1I654MEDCO6GGWA95PXSC" localSheetId="5" hidden="1">[1]Table!#REF!</definedName>
    <definedName name="BEx7ASD1I654MEDCO6GGWA95PXSC" localSheetId="6" hidden="1">[3]Table!#REF!</definedName>
    <definedName name="BEx7ASD1I654MEDCO6GGWA95PXSC" localSheetId="7" hidden="1">[2]Table!#REF!</definedName>
    <definedName name="BEx7ASD1I654MEDCO6GGWA95PXSC" hidden="1">[1]Table!#REF!</definedName>
    <definedName name="BEx7AVCX9S5RJP3NSZ4QM4E6ERDT" localSheetId="0" hidden="1">[1]Table!#REF!</definedName>
    <definedName name="BEx7AVCX9S5RJP3NSZ4QM4E6ERDT" localSheetId="1" hidden="1">[2]Table!#REF!</definedName>
    <definedName name="BEx7AVCX9S5RJP3NSZ4QM4E6ERDT" localSheetId="2" hidden="1">[1]Table!#REF!</definedName>
    <definedName name="BEx7AVCX9S5RJP3NSZ4QM4E6ERDT" localSheetId="3" hidden="1">[1]Table!#REF!</definedName>
    <definedName name="BEx7AVCX9S5RJP3NSZ4QM4E6ERDT" localSheetId="5" hidden="1">[1]Table!#REF!</definedName>
    <definedName name="BEx7AVCX9S5RJP3NSZ4QM4E6ERDT" localSheetId="6" hidden="1">[3]Table!#REF!</definedName>
    <definedName name="BEx7AVCX9S5RJP3NSZ4QM4E6ERDT" localSheetId="7" hidden="1">[2]Table!#REF!</definedName>
    <definedName name="BEx7AVCX9S5RJP3NSZ4QM4E6ERDT" hidden="1">[1]Table!#REF!</definedName>
    <definedName name="BEx7B6LH6917TXOSAAQ6U7HVF018" localSheetId="0" hidden="1">[1]Table!#REF!</definedName>
    <definedName name="BEx7B6LH6917TXOSAAQ6U7HVF018" localSheetId="1" hidden="1">[2]Table!#REF!</definedName>
    <definedName name="BEx7B6LH6917TXOSAAQ6U7HVF018" localSheetId="2" hidden="1">[1]Table!#REF!</definedName>
    <definedName name="BEx7B6LH6917TXOSAAQ6U7HVF018" localSheetId="3" hidden="1">[1]Table!#REF!</definedName>
    <definedName name="BEx7B6LH6917TXOSAAQ6U7HVF018" localSheetId="5" hidden="1">[1]Table!#REF!</definedName>
    <definedName name="BEx7B6LH6917TXOSAAQ6U7HVF018" localSheetId="6" hidden="1">[3]Table!#REF!</definedName>
    <definedName name="BEx7B6LH6917TXOSAAQ6U7HVF018" localSheetId="7" hidden="1">[2]Table!#REF!</definedName>
    <definedName name="BEx7B6LH6917TXOSAAQ6U7HVF018" hidden="1">[1]Table!#REF!</definedName>
    <definedName name="BEx7D5RWKRS4W71J4NZ6ZSFHPKFT" localSheetId="0" hidden="1">[1]Table!#REF!</definedName>
    <definedName name="BEx7D5RWKRS4W71J4NZ6ZSFHPKFT" localSheetId="1" hidden="1">[2]Table!#REF!</definedName>
    <definedName name="BEx7D5RWKRS4W71J4NZ6ZSFHPKFT" localSheetId="2" hidden="1">[1]Table!#REF!</definedName>
    <definedName name="BEx7D5RWKRS4W71J4NZ6ZSFHPKFT" localSheetId="3" hidden="1">[1]Table!#REF!</definedName>
    <definedName name="BEx7D5RWKRS4W71J4NZ6ZSFHPKFT" localSheetId="5" hidden="1">[1]Table!#REF!</definedName>
    <definedName name="BEx7D5RWKRS4W71J4NZ6ZSFHPKFT" localSheetId="6" hidden="1">[3]Table!#REF!</definedName>
    <definedName name="BEx7D5RWKRS4W71J4NZ6ZSFHPKFT" localSheetId="7" hidden="1">[2]Table!#REF!</definedName>
    <definedName name="BEx7D5RWKRS4W71J4NZ6ZSFHPKFT" hidden="1">[1]Table!#REF!</definedName>
    <definedName name="BEx7DVJTRV44IMJIBFXELE67SZ7S" localSheetId="0" hidden="1">[1]Table!#REF!</definedName>
    <definedName name="BEx7DVJTRV44IMJIBFXELE67SZ7S" localSheetId="1" hidden="1">[2]Table!#REF!</definedName>
    <definedName name="BEx7DVJTRV44IMJIBFXELE67SZ7S" localSheetId="2" hidden="1">[1]Table!#REF!</definedName>
    <definedName name="BEx7DVJTRV44IMJIBFXELE67SZ7S" localSheetId="3" hidden="1">[1]Table!#REF!</definedName>
    <definedName name="BEx7DVJTRV44IMJIBFXELE67SZ7S" localSheetId="5" hidden="1">[1]Table!#REF!</definedName>
    <definedName name="BEx7DVJTRV44IMJIBFXELE67SZ7S" localSheetId="6" hidden="1">[3]Table!#REF!</definedName>
    <definedName name="BEx7DVJTRV44IMJIBFXELE67SZ7S" localSheetId="7" hidden="1">[2]Table!#REF!</definedName>
    <definedName name="BEx7DVJTRV44IMJIBFXELE67SZ7S" hidden="1">[1]Table!#REF!</definedName>
    <definedName name="BEx7E2QT2U8THYOKBPXONB1B47WH" localSheetId="0" hidden="1">[1]Table!#REF!</definedName>
    <definedName name="BEx7E2QT2U8THYOKBPXONB1B47WH" localSheetId="1" hidden="1">[2]Table!#REF!</definedName>
    <definedName name="BEx7E2QT2U8THYOKBPXONB1B47WH" localSheetId="2" hidden="1">[1]Table!#REF!</definedName>
    <definedName name="BEx7E2QT2U8THYOKBPXONB1B47WH" localSheetId="3" hidden="1">[1]Table!#REF!</definedName>
    <definedName name="BEx7E2QT2U8THYOKBPXONB1B47WH" localSheetId="5" hidden="1">[1]Table!#REF!</definedName>
    <definedName name="BEx7E2QT2U8THYOKBPXONB1B47WH" localSheetId="6" hidden="1">[3]Table!#REF!</definedName>
    <definedName name="BEx7E2QT2U8THYOKBPXONB1B47WH" localSheetId="7" hidden="1">[2]Table!#REF!</definedName>
    <definedName name="BEx7E2QT2U8THYOKBPXONB1B47WH" hidden="1">[1]Table!#REF!</definedName>
    <definedName name="BEx7EI6DL1Z6UWLFBXAKVGZTKHWJ" localSheetId="0" hidden="1">[1]Table!#REF!</definedName>
    <definedName name="BEx7EI6DL1Z6UWLFBXAKVGZTKHWJ" localSheetId="1" hidden="1">[2]Table!#REF!</definedName>
    <definedName name="BEx7EI6DL1Z6UWLFBXAKVGZTKHWJ" localSheetId="2" hidden="1">[1]Table!#REF!</definedName>
    <definedName name="BEx7EI6DL1Z6UWLFBXAKVGZTKHWJ" localSheetId="3" hidden="1">[1]Table!#REF!</definedName>
    <definedName name="BEx7EI6DL1Z6UWLFBXAKVGZTKHWJ" localSheetId="5" hidden="1">[1]Table!#REF!</definedName>
    <definedName name="BEx7EI6DL1Z6UWLFBXAKVGZTKHWJ" localSheetId="6" hidden="1">[3]Table!#REF!</definedName>
    <definedName name="BEx7EI6DL1Z6UWLFBXAKVGZTKHWJ" localSheetId="7" hidden="1">[2]Table!#REF!</definedName>
    <definedName name="BEx7EI6DL1Z6UWLFBXAKVGZTKHWJ" hidden="1">[1]Table!#REF!</definedName>
    <definedName name="BEx7EQF0QX3L29JFJ5XBW8UOSD0R" localSheetId="0" hidden="1">[1]Table!#REF!</definedName>
    <definedName name="BEx7EQF0QX3L29JFJ5XBW8UOSD0R" localSheetId="1" hidden="1">[2]Table!#REF!</definedName>
    <definedName name="BEx7EQF0QX3L29JFJ5XBW8UOSD0R" localSheetId="2" hidden="1">[1]Table!#REF!</definedName>
    <definedName name="BEx7EQF0QX3L29JFJ5XBW8UOSD0R" localSheetId="3" hidden="1">[1]Table!#REF!</definedName>
    <definedName name="BEx7EQF0QX3L29JFJ5XBW8UOSD0R" localSheetId="5" hidden="1">[1]Table!#REF!</definedName>
    <definedName name="BEx7EQF0QX3L29JFJ5XBW8UOSD0R" localSheetId="6" hidden="1">[3]Table!#REF!</definedName>
    <definedName name="BEx7EQF0QX3L29JFJ5XBW8UOSD0R" localSheetId="7" hidden="1">[2]Table!#REF!</definedName>
    <definedName name="BEx7EQF0QX3L29JFJ5XBW8UOSD0R" hidden="1">[1]Table!#REF!</definedName>
    <definedName name="BEx7GR3ENYWRXXS5IT0UMEGOLGUH" localSheetId="0" hidden="1">[1]Table!#REF!</definedName>
    <definedName name="BEx7GR3ENYWRXXS5IT0UMEGOLGUH" localSheetId="1" hidden="1">[2]Table!#REF!</definedName>
    <definedName name="BEx7GR3ENYWRXXS5IT0UMEGOLGUH" localSheetId="2" hidden="1">[1]Table!#REF!</definedName>
    <definedName name="BEx7GR3ENYWRXXS5IT0UMEGOLGUH" localSheetId="3" hidden="1">[1]Table!#REF!</definedName>
    <definedName name="BEx7GR3ENYWRXXS5IT0UMEGOLGUH" localSheetId="5" hidden="1">[1]Table!#REF!</definedName>
    <definedName name="BEx7GR3ENYWRXXS5IT0UMEGOLGUH" localSheetId="6" hidden="1">[3]Table!#REF!</definedName>
    <definedName name="BEx7GR3ENYWRXXS5IT0UMEGOLGUH" localSheetId="7" hidden="1">[2]Table!#REF!</definedName>
    <definedName name="BEx7GR3ENYWRXXS5IT0UMEGOLGUH" hidden="1">[1]Table!#REF!</definedName>
    <definedName name="BEx7H14XCXH7WEXEY1HVO53A6AGH" localSheetId="0" hidden="1">[1]Table!#REF!</definedName>
    <definedName name="BEx7H14XCXH7WEXEY1HVO53A6AGH" localSheetId="1" hidden="1">[2]Table!#REF!</definedName>
    <definedName name="BEx7H14XCXH7WEXEY1HVO53A6AGH" localSheetId="2" hidden="1">[1]Table!#REF!</definedName>
    <definedName name="BEx7H14XCXH7WEXEY1HVO53A6AGH" localSheetId="3" hidden="1">[1]Table!#REF!</definedName>
    <definedName name="BEx7H14XCXH7WEXEY1HVO53A6AGH" localSheetId="5" hidden="1">[1]Table!#REF!</definedName>
    <definedName name="BEx7H14XCXH7WEXEY1HVO53A6AGH" localSheetId="6" hidden="1">[3]Table!#REF!</definedName>
    <definedName name="BEx7H14XCXH7WEXEY1HVO53A6AGH" localSheetId="7" hidden="1">[2]Table!#REF!</definedName>
    <definedName name="BEx7H14XCXH7WEXEY1HVO53A6AGH" hidden="1">[1]Table!#REF!</definedName>
    <definedName name="BEx7HFTIA8AC8BR8HKIN81VE1SGW" localSheetId="0" hidden="1">[1]Table!#REF!</definedName>
    <definedName name="BEx7HFTIA8AC8BR8HKIN81VE1SGW" localSheetId="1" hidden="1">[2]Table!#REF!</definedName>
    <definedName name="BEx7HFTIA8AC8BR8HKIN81VE1SGW" localSheetId="2" hidden="1">[1]Table!#REF!</definedName>
    <definedName name="BEx7HFTIA8AC8BR8HKIN81VE1SGW" localSheetId="3" hidden="1">[1]Table!#REF!</definedName>
    <definedName name="BEx7HFTIA8AC8BR8HKIN81VE1SGW" localSheetId="5" hidden="1">[1]Table!#REF!</definedName>
    <definedName name="BEx7HFTIA8AC8BR8HKIN81VE1SGW" localSheetId="6" hidden="1">[3]Table!#REF!</definedName>
    <definedName name="BEx7HFTIA8AC8BR8HKIN81VE1SGW" localSheetId="7" hidden="1">[2]Table!#REF!</definedName>
    <definedName name="BEx7HFTIA8AC8BR8HKIN81VE1SGW" hidden="1">[1]Table!#REF!</definedName>
    <definedName name="BEx7L8XOV64OMS15ZFURFEUXLMWF" localSheetId="0" hidden="1">[1]Table!#REF!</definedName>
    <definedName name="BEx7L8XOV64OMS15ZFURFEUXLMWF" localSheetId="1" hidden="1">[2]Table!#REF!</definedName>
    <definedName name="BEx7L8XOV64OMS15ZFURFEUXLMWF" localSheetId="2" hidden="1">[1]Table!#REF!</definedName>
    <definedName name="BEx7L8XOV64OMS15ZFURFEUXLMWF" localSheetId="3" hidden="1">[1]Table!#REF!</definedName>
    <definedName name="BEx7L8XOV64OMS15ZFURFEUXLMWF" localSheetId="5" hidden="1">[1]Table!#REF!</definedName>
    <definedName name="BEx7L8XOV64OMS15ZFURFEUXLMWF" localSheetId="6" hidden="1">[3]Table!#REF!</definedName>
    <definedName name="BEx7L8XOV64OMS15ZFURFEUXLMWF" localSheetId="7" hidden="1">[2]Table!#REF!</definedName>
    <definedName name="BEx7L8XOV64OMS15ZFURFEUXLMWF" hidden="1">[1]Table!#REF!</definedName>
    <definedName name="BEx7LCOFPPG5CAI9OO09DCBE07P4" localSheetId="0" hidden="1">[1]Table!#REF!</definedName>
    <definedName name="BEx7LCOFPPG5CAI9OO09DCBE07P4" localSheetId="1" hidden="1">[2]Table!#REF!</definedName>
    <definedName name="BEx7LCOFPPG5CAI9OO09DCBE07P4" localSheetId="2" hidden="1">[1]Table!#REF!</definedName>
    <definedName name="BEx7LCOFPPG5CAI9OO09DCBE07P4" localSheetId="3" hidden="1">[1]Table!#REF!</definedName>
    <definedName name="BEx7LCOFPPG5CAI9OO09DCBE07P4" localSheetId="5" hidden="1">[1]Table!#REF!</definedName>
    <definedName name="BEx7LCOFPPG5CAI9OO09DCBE07P4" localSheetId="6" hidden="1">[3]Table!#REF!</definedName>
    <definedName name="BEx7LCOFPPG5CAI9OO09DCBE07P4" localSheetId="7" hidden="1">[2]Table!#REF!</definedName>
    <definedName name="BEx7LCOFPPG5CAI9OO09DCBE07P4" hidden="1">[1]Table!#REF!</definedName>
    <definedName name="BEx91QH5JRZKQP1GPN2SQMR3CKAG" localSheetId="0" hidden="1">[1]Table!#REF!</definedName>
    <definedName name="BEx91QH5JRZKQP1GPN2SQMR3CKAG" localSheetId="1" hidden="1">[2]Table!#REF!</definedName>
    <definedName name="BEx91QH5JRZKQP1GPN2SQMR3CKAG" localSheetId="2" hidden="1">[1]Table!#REF!</definedName>
    <definedName name="BEx91QH5JRZKQP1GPN2SQMR3CKAG" localSheetId="3" hidden="1">[1]Table!#REF!</definedName>
    <definedName name="BEx91QH5JRZKQP1GPN2SQMR3CKAG" localSheetId="5" hidden="1">[1]Table!#REF!</definedName>
    <definedName name="BEx91QH5JRZKQP1GPN2SQMR3CKAG" localSheetId="6" hidden="1">[3]Table!#REF!</definedName>
    <definedName name="BEx91QH5JRZKQP1GPN2SQMR3CKAG" localSheetId="7" hidden="1">[2]Table!#REF!</definedName>
    <definedName name="BEx91QH5JRZKQP1GPN2SQMR3CKAG" hidden="1">[1]Table!#REF!</definedName>
    <definedName name="BEx92S8MHFFIVRQ2YSHZNQGOFUHD" localSheetId="0" hidden="1">[1]Table!#REF!</definedName>
    <definedName name="BEx92S8MHFFIVRQ2YSHZNQGOFUHD" localSheetId="1" hidden="1">[2]Table!#REF!</definedName>
    <definedName name="BEx92S8MHFFIVRQ2YSHZNQGOFUHD" localSheetId="2" hidden="1">[1]Table!#REF!</definedName>
    <definedName name="BEx92S8MHFFIVRQ2YSHZNQGOFUHD" localSheetId="3" hidden="1">[1]Table!#REF!</definedName>
    <definedName name="BEx92S8MHFFIVRQ2YSHZNQGOFUHD" localSheetId="5" hidden="1">[1]Table!#REF!</definedName>
    <definedName name="BEx92S8MHFFIVRQ2YSHZNQGOFUHD" localSheetId="6" hidden="1">[3]Table!#REF!</definedName>
    <definedName name="BEx92S8MHFFIVRQ2YSHZNQGOFUHD" localSheetId="7" hidden="1">[2]Table!#REF!</definedName>
    <definedName name="BEx92S8MHFFIVRQ2YSHZNQGOFUHD" hidden="1">[1]Table!#REF!</definedName>
    <definedName name="BEx93SY9RWG3HUV4YXQKXJH9FH14" localSheetId="0" hidden="1">[1]Table!#REF!</definedName>
    <definedName name="BEx93SY9RWG3HUV4YXQKXJH9FH14" localSheetId="1" hidden="1">[2]Table!#REF!</definedName>
    <definedName name="BEx93SY9RWG3HUV4YXQKXJH9FH14" localSheetId="2" hidden="1">[1]Table!#REF!</definedName>
    <definedName name="BEx93SY9RWG3HUV4YXQKXJH9FH14" localSheetId="3" hidden="1">[1]Table!#REF!</definedName>
    <definedName name="BEx93SY9RWG3HUV4YXQKXJH9FH14" localSheetId="5" hidden="1">[1]Table!#REF!</definedName>
    <definedName name="BEx93SY9RWG3HUV4YXQKXJH9FH14" localSheetId="6" hidden="1">[3]Table!#REF!</definedName>
    <definedName name="BEx93SY9RWG3HUV4YXQKXJH9FH14" localSheetId="7" hidden="1">[2]Table!#REF!</definedName>
    <definedName name="BEx93SY9RWG3HUV4YXQKXJH9FH14" hidden="1">[1]Table!#REF!</definedName>
    <definedName name="BEx94GXG30CIVB6ZQN3X3IK6BZXQ" localSheetId="0" hidden="1">[1]Table!#REF!</definedName>
    <definedName name="BEx94GXG30CIVB6ZQN3X3IK6BZXQ" localSheetId="1" hidden="1">[2]Table!#REF!</definedName>
    <definedName name="BEx94GXG30CIVB6ZQN3X3IK6BZXQ" localSheetId="2" hidden="1">[1]Table!#REF!</definedName>
    <definedName name="BEx94GXG30CIVB6ZQN3X3IK6BZXQ" localSheetId="3" hidden="1">[1]Table!#REF!</definedName>
    <definedName name="BEx94GXG30CIVB6ZQN3X3IK6BZXQ" localSheetId="5" hidden="1">[1]Table!#REF!</definedName>
    <definedName name="BEx94GXG30CIVB6ZQN3X3IK6BZXQ" localSheetId="6" hidden="1">[3]Table!#REF!</definedName>
    <definedName name="BEx94GXG30CIVB6ZQN3X3IK6BZXQ" localSheetId="7" hidden="1">[2]Table!#REF!</definedName>
    <definedName name="BEx94GXG30CIVB6ZQN3X3IK6BZXQ" hidden="1">[1]Table!#REF!</definedName>
    <definedName name="BEx94HZ5LURYM9ST744ALV6ZCKYP" localSheetId="0" hidden="1">[1]Table!#REF!</definedName>
    <definedName name="BEx94HZ5LURYM9ST744ALV6ZCKYP" localSheetId="1" hidden="1">[2]Table!#REF!</definedName>
    <definedName name="BEx94HZ5LURYM9ST744ALV6ZCKYP" localSheetId="2" hidden="1">[1]Table!#REF!</definedName>
    <definedName name="BEx94HZ5LURYM9ST744ALV6ZCKYP" localSheetId="3" hidden="1">[1]Table!#REF!</definedName>
    <definedName name="BEx94HZ5LURYM9ST744ALV6ZCKYP" localSheetId="5" hidden="1">[1]Table!#REF!</definedName>
    <definedName name="BEx94HZ5LURYM9ST744ALV6ZCKYP" localSheetId="6" hidden="1">[3]Table!#REF!</definedName>
    <definedName name="BEx94HZ5LURYM9ST744ALV6ZCKYP" localSheetId="7" hidden="1">[2]Table!#REF!</definedName>
    <definedName name="BEx94HZ5LURYM9ST744ALV6ZCKYP" hidden="1">[1]Table!#REF!</definedName>
    <definedName name="BEx94IQ75E90YUMWJ9N591LR7DQQ" localSheetId="0" hidden="1">[1]Table!#REF!</definedName>
    <definedName name="BEx94IQ75E90YUMWJ9N591LR7DQQ" localSheetId="1" hidden="1">[2]Table!#REF!</definedName>
    <definedName name="BEx94IQ75E90YUMWJ9N591LR7DQQ" localSheetId="2" hidden="1">[1]Table!#REF!</definedName>
    <definedName name="BEx94IQ75E90YUMWJ9N591LR7DQQ" localSheetId="3" hidden="1">[1]Table!#REF!</definedName>
    <definedName name="BEx94IQ75E90YUMWJ9N591LR7DQQ" localSheetId="5" hidden="1">[1]Table!#REF!</definedName>
    <definedName name="BEx94IQ75E90YUMWJ9N591LR7DQQ" localSheetId="6" hidden="1">[3]Table!#REF!</definedName>
    <definedName name="BEx94IQ75E90YUMWJ9N591LR7DQQ" localSheetId="7" hidden="1">[2]Table!#REF!</definedName>
    <definedName name="BEx94IQ75E90YUMWJ9N591LR7DQQ" hidden="1">[1]Table!#REF!</definedName>
    <definedName name="BEx955NIAWX5OLAHMTV6QFUZPR30" localSheetId="0" hidden="1">[1]Table!#REF!</definedName>
    <definedName name="BEx955NIAWX5OLAHMTV6QFUZPR30" localSheetId="1" hidden="1">[2]Table!#REF!</definedName>
    <definedName name="BEx955NIAWX5OLAHMTV6QFUZPR30" localSheetId="2" hidden="1">[1]Table!#REF!</definedName>
    <definedName name="BEx955NIAWX5OLAHMTV6QFUZPR30" localSheetId="3" hidden="1">[1]Table!#REF!</definedName>
    <definedName name="BEx955NIAWX5OLAHMTV6QFUZPR30" localSheetId="5" hidden="1">[1]Table!#REF!</definedName>
    <definedName name="BEx955NIAWX5OLAHMTV6QFUZPR30" localSheetId="6" hidden="1">[3]Table!#REF!</definedName>
    <definedName name="BEx955NIAWX5OLAHMTV6QFUZPR30" localSheetId="7" hidden="1">[2]Table!#REF!</definedName>
    <definedName name="BEx955NIAWX5OLAHMTV6QFUZPR30" hidden="1">[1]Table!#REF!</definedName>
    <definedName name="BEx97NPQBACJVD9K1YXI08RTW9E2" localSheetId="0" hidden="1">[1]Table!#REF!</definedName>
    <definedName name="BEx97NPQBACJVD9K1YXI08RTW9E2" localSheetId="1" hidden="1">[2]Table!#REF!</definedName>
    <definedName name="BEx97NPQBACJVD9K1YXI08RTW9E2" localSheetId="2" hidden="1">[1]Table!#REF!</definedName>
    <definedName name="BEx97NPQBACJVD9K1YXI08RTW9E2" localSheetId="3" hidden="1">[1]Table!#REF!</definedName>
    <definedName name="BEx97NPQBACJVD9K1YXI08RTW9E2" localSheetId="5" hidden="1">[1]Table!#REF!</definedName>
    <definedName name="BEx97NPQBACJVD9K1YXI08RTW9E2" localSheetId="6" hidden="1">[3]Table!#REF!</definedName>
    <definedName name="BEx97NPQBACJVD9K1YXI08RTW9E2" localSheetId="7" hidden="1">[2]Table!#REF!</definedName>
    <definedName name="BEx97NPQBACJVD9K1YXI08RTW9E2" hidden="1">[1]Table!#REF!</definedName>
    <definedName name="BEx9871KU0N99P0900EAK69VFYT2" localSheetId="0" hidden="1">[1]Table!#REF!</definedName>
    <definedName name="BEx9871KU0N99P0900EAK69VFYT2" localSheetId="1" hidden="1">[2]Table!#REF!</definedName>
    <definedName name="BEx9871KU0N99P0900EAK69VFYT2" localSheetId="2" hidden="1">[1]Table!#REF!</definedName>
    <definedName name="BEx9871KU0N99P0900EAK69VFYT2" localSheetId="3" hidden="1">[1]Table!#REF!</definedName>
    <definedName name="BEx9871KU0N99P0900EAK69VFYT2" localSheetId="5" hidden="1">[1]Table!#REF!</definedName>
    <definedName name="BEx9871KU0N99P0900EAK69VFYT2" localSheetId="6" hidden="1">[3]Table!#REF!</definedName>
    <definedName name="BEx9871KU0N99P0900EAK69VFYT2" localSheetId="7" hidden="1">[2]Table!#REF!</definedName>
    <definedName name="BEx9871KU0N99P0900EAK69VFYT2" hidden="1">[1]Table!#REF!</definedName>
    <definedName name="BEx99YFI2XJ23DE94815HFUG4YNW" localSheetId="0" hidden="1">[4]Table!#REF!</definedName>
    <definedName name="BEx99YFI2XJ23DE94815HFUG4YNW" localSheetId="1" hidden="1">[5]Table!#REF!</definedName>
    <definedName name="BEx99YFI2XJ23DE94815HFUG4YNW" localSheetId="2" hidden="1">[4]Table!#REF!</definedName>
    <definedName name="BEx99YFI2XJ23DE94815HFUG4YNW" localSheetId="3" hidden="1">[4]Table!#REF!</definedName>
    <definedName name="BEx99YFI2XJ23DE94815HFUG4YNW" localSheetId="5" hidden="1">[4]Table!#REF!</definedName>
    <definedName name="BEx99YFI2XJ23DE94815HFUG4YNW" localSheetId="6" hidden="1">[6]Table!#REF!</definedName>
    <definedName name="BEx99YFI2XJ23DE94815HFUG4YNW" localSheetId="7" hidden="1">[5]Table!#REF!</definedName>
    <definedName name="BEx99YFI2XJ23DE94815HFUG4YNW" hidden="1">[4]Table!#REF!</definedName>
    <definedName name="BEx9AV8W1FAWF5BHATYEN47X12JN" localSheetId="0" hidden="1">[1]Table!#REF!</definedName>
    <definedName name="BEx9AV8W1FAWF5BHATYEN47X12JN" localSheetId="1" hidden="1">[2]Table!#REF!</definedName>
    <definedName name="BEx9AV8W1FAWF5BHATYEN47X12JN" localSheetId="2" hidden="1">[1]Table!#REF!</definedName>
    <definedName name="BEx9AV8W1FAWF5BHATYEN47X12JN" localSheetId="3" hidden="1">[1]Table!#REF!</definedName>
    <definedName name="BEx9AV8W1FAWF5BHATYEN47X12JN" localSheetId="5" hidden="1">[1]Table!#REF!</definedName>
    <definedName name="BEx9AV8W1FAWF5BHATYEN47X12JN" localSheetId="6" hidden="1">[3]Table!#REF!</definedName>
    <definedName name="BEx9AV8W1FAWF5BHATYEN47X12JN" localSheetId="7" hidden="1">[2]Table!#REF!</definedName>
    <definedName name="BEx9AV8W1FAWF5BHATYEN47X12JN" hidden="1">[1]Table!#REF!</definedName>
    <definedName name="BEx9E2BZ2B1R41FMGJCJ7JLGLUAJ" localSheetId="0" hidden="1">[1]Table!#REF!</definedName>
    <definedName name="BEx9E2BZ2B1R41FMGJCJ7JLGLUAJ" localSheetId="1" hidden="1">[2]Table!#REF!</definedName>
    <definedName name="BEx9E2BZ2B1R41FMGJCJ7JLGLUAJ" localSheetId="2" hidden="1">[1]Table!#REF!</definedName>
    <definedName name="BEx9E2BZ2B1R41FMGJCJ7JLGLUAJ" localSheetId="3" hidden="1">[1]Table!#REF!</definedName>
    <definedName name="BEx9E2BZ2B1R41FMGJCJ7JLGLUAJ" localSheetId="5" hidden="1">[1]Table!#REF!</definedName>
    <definedName name="BEx9E2BZ2B1R41FMGJCJ7JLGLUAJ" localSheetId="6" hidden="1">[3]Table!#REF!</definedName>
    <definedName name="BEx9E2BZ2B1R41FMGJCJ7JLGLUAJ" localSheetId="7" hidden="1">[2]Table!#REF!</definedName>
    <definedName name="BEx9E2BZ2B1R41FMGJCJ7JLGLUAJ" hidden="1">[1]Table!#REF!</definedName>
    <definedName name="BEx9GY6BVFQGCLMOWVT6PIC9WP5X" localSheetId="0" hidden="1">[1]Table!#REF!</definedName>
    <definedName name="BEx9GY6BVFQGCLMOWVT6PIC9WP5X" localSheetId="1" hidden="1">[2]Table!#REF!</definedName>
    <definedName name="BEx9GY6BVFQGCLMOWVT6PIC9WP5X" localSheetId="2" hidden="1">[1]Table!#REF!</definedName>
    <definedName name="BEx9GY6BVFQGCLMOWVT6PIC9WP5X" localSheetId="3" hidden="1">[1]Table!#REF!</definedName>
    <definedName name="BEx9GY6BVFQGCLMOWVT6PIC9WP5X" localSheetId="5" hidden="1">[1]Table!#REF!</definedName>
    <definedName name="BEx9GY6BVFQGCLMOWVT6PIC9WP5X" localSheetId="6" hidden="1">[3]Table!#REF!</definedName>
    <definedName name="BEx9GY6BVFQGCLMOWVT6PIC9WP5X" localSheetId="7" hidden="1">[2]Table!#REF!</definedName>
    <definedName name="BEx9GY6BVFQGCLMOWVT6PIC9WP5X" hidden="1">[1]Table!#REF!</definedName>
    <definedName name="BEx9H04IB14E1437FF2OIRRWBSD7" localSheetId="0" hidden="1">[1]Table!#REF!</definedName>
    <definedName name="BEx9H04IB14E1437FF2OIRRWBSD7" localSheetId="1" hidden="1">[2]Table!#REF!</definedName>
    <definedName name="BEx9H04IB14E1437FF2OIRRWBSD7" localSheetId="2" hidden="1">[1]Table!#REF!</definedName>
    <definedName name="BEx9H04IB14E1437FF2OIRRWBSD7" localSheetId="3" hidden="1">[1]Table!#REF!</definedName>
    <definedName name="BEx9H04IB14E1437FF2OIRRWBSD7" localSheetId="5" hidden="1">[1]Table!#REF!</definedName>
    <definedName name="BEx9H04IB14E1437FF2OIRRWBSD7" localSheetId="6" hidden="1">[3]Table!#REF!</definedName>
    <definedName name="BEx9H04IB14E1437FF2OIRRWBSD7" localSheetId="7" hidden="1">[2]Table!#REF!</definedName>
    <definedName name="BEx9H04IB14E1437FF2OIRRWBSD7" hidden="1">[1]Table!#REF!</definedName>
    <definedName name="BEx9JLBYK239B3F841C7YG1GT7ST" localSheetId="0" hidden="1">[1]Table!#REF!</definedName>
    <definedName name="BEx9JLBYK239B3F841C7YG1GT7ST" localSheetId="1" hidden="1">[2]Table!#REF!</definedName>
    <definedName name="BEx9JLBYK239B3F841C7YG1GT7ST" localSheetId="2" hidden="1">[1]Table!#REF!</definedName>
    <definedName name="BEx9JLBYK239B3F841C7YG1GT7ST" localSheetId="3" hidden="1">[1]Table!#REF!</definedName>
    <definedName name="BEx9JLBYK239B3F841C7YG1GT7ST" localSheetId="5" hidden="1">[1]Table!#REF!</definedName>
    <definedName name="BEx9JLBYK239B3F841C7YG1GT7ST" localSheetId="6" hidden="1">[3]Table!#REF!</definedName>
    <definedName name="BEx9JLBYK239B3F841C7YG1GT7ST" localSheetId="7" hidden="1">[2]Table!#REF!</definedName>
    <definedName name="BEx9JLBYK239B3F841C7YG1GT7ST" hidden="1">[1]Table!#REF!</definedName>
    <definedName name="BExAW8PKKAU1ST51JMUXE6TDPT3Q" localSheetId="0" hidden="1">[1]Table!#REF!</definedName>
    <definedName name="BExAW8PKKAU1ST51JMUXE6TDPT3Q" localSheetId="1" hidden="1">[2]Table!#REF!</definedName>
    <definedName name="BExAW8PKKAU1ST51JMUXE6TDPT3Q" localSheetId="2" hidden="1">[1]Table!#REF!</definedName>
    <definedName name="BExAW8PKKAU1ST51JMUXE6TDPT3Q" localSheetId="3" hidden="1">[1]Table!#REF!</definedName>
    <definedName name="BExAW8PKKAU1ST51JMUXE6TDPT3Q" localSheetId="5" hidden="1">[1]Table!#REF!</definedName>
    <definedName name="BExAW8PKKAU1ST51JMUXE6TDPT3Q" localSheetId="6" hidden="1">[3]Table!#REF!</definedName>
    <definedName name="BExAW8PKKAU1ST51JMUXE6TDPT3Q" localSheetId="7" hidden="1">[2]Table!#REF!</definedName>
    <definedName name="BExAW8PKKAU1ST51JMUXE6TDPT3Q" hidden="1">[1]Table!#REF!</definedName>
    <definedName name="BExAZGUGQNHWJLLGTRWMKC4HGUMD" localSheetId="0" hidden="1">[4]Table!#REF!</definedName>
    <definedName name="BExAZGUGQNHWJLLGTRWMKC4HGUMD" localSheetId="1" hidden="1">[5]Table!#REF!</definedName>
    <definedName name="BExAZGUGQNHWJLLGTRWMKC4HGUMD" localSheetId="2" hidden="1">[4]Table!#REF!</definedName>
    <definedName name="BExAZGUGQNHWJLLGTRWMKC4HGUMD" localSheetId="3" hidden="1">[4]Table!#REF!</definedName>
    <definedName name="BExAZGUGQNHWJLLGTRWMKC4HGUMD" localSheetId="5" hidden="1">[4]Table!#REF!</definedName>
    <definedName name="BExAZGUGQNHWJLLGTRWMKC4HGUMD" localSheetId="6" hidden="1">[6]Table!#REF!</definedName>
    <definedName name="BExAZGUGQNHWJLLGTRWMKC4HGUMD" localSheetId="7" hidden="1">[5]Table!#REF!</definedName>
    <definedName name="BExAZGUGQNHWJLLGTRWMKC4HGUMD" hidden="1">[4]Table!#REF!</definedName>
    <definedName name="BExB072HHXVMUC0VYNGG48GRSH5Q" localSheetId="0" hidden="1">[1]Table!#REF!</definedName>
    <definedName name="BExB072HHXVMUC0VYNGG48GRSH5Q" localSheetId="1" hidden="1">[2]Table!#REF!</definedName>
    <definedName name="BExB072HHXVMUC0VYNGG48GRSH5Q" localSheetId="2" hidden="1">[1]Table!#REF!</definedName>
    <definedName name="BExB072HHXVMUC0VYNGG48GRSH5Q" localSheetId="3" hidden="1">[1]Table!#REF!</definedName>
    <definedName name="BExB072HHXVMUC0VYNGG48GRSH5Q" localSheetId="5" hidden="1">[1]Table!#REF!</definedName>
    <definedName name="BExB072HHXVMUC0VYNGG48GRSH5Q" localSheetId="6" hidden="1">[3]Table!#REF!</definedName>
    <definedName name="BExB072HHXVMUC0VYNGG48GRSH5Q" localSheetId="7" hidden="1">[2]Table!#REF!</definedName>
    <definedName name="BExB072HHXVMUC0VYNGG48GRSH5Q" hidden="1">[1]Table!#REF!</definedName>
    <definedName name="BExB1GMD0PIDGTFBGQOPRWQSP9I4" localSheetId="0" hidden="1">[1]Table!#REF!</definedName>
    <definedName name="BExB1GMD0PIDGTFBGQOPRWQSP9I4" localSheetId="1" hidden="1">[2]Table!#REF!</definedName>
    <definedName name="BExB1GMD0PIDGTFBGQOPRWQSP9I4" localSheetId="2" hidden="1">[1]Table!#REF!</definedName>
    <definedName name="BExB1GMD0PIDGTFBGQOPRWQSP9I4" localSheetId="3" hidden="1">[1]Table!#REF!</definedName>
    <definedName name="BExB1GMD0PIDGTFBGQOPRWQSP9I4" localSheetId="5" hidden="1">[1]Table!#REF!</definedName>
    <definedName name="BExB1GMD0PIDGTFBGQOPRWQSP9I4" localSheetId="6" hidden="1">[3]Table!#REF!</definedName>
    <definedName name="BExB1GMD0PIDGTFBGQOPRWQSP9I4" localSheetId="7" hidden="1">[2]Table!#REF!</definedName>
    <definedName name="BExB1GMD0PIDGTFBGQOPRWQSP9I4" hidden="1">[1]Table!#REF!</definedName>
    <definedName name="BExB1WI6M8I0EEP1ANUQZCFY24EV" localSheetId="0" hidden="1">[1]Table!#REF!</definedName>
    <definedName name="BExB1WI6M8I0EEP1ANUQZCFY24EV" localSheetId="1" hidden="1">[2]Table!#REF!</definedName>
    <definedName name="BExB1WI6M8I0EEP1ANUQZCFY24EV" localSheetId="2" hidden="1">[1]Table!#REF!</definedName>
    <definedName name="BExB1WI6M8I0EEP1ANUQZCFY24EV" localSheetId="3" hidden="1">[1]Table!#REF!</definedName>
    <definedName name="BExB1WI6M8I0EEP1ANUQZCFY24EV" localSheetId="5" hidden="1">[1]Table!#REF!</definedName>
    <definedName name="BExB1WI6M8I0EEP1ANUQZCFY24EV" localSheetId="6" hidden="1">[3]Table!#REF!</definedName>
    <definedName name="BExB1WI6M8I0EEP1ANUQZCFY24EV" localSheetId="7" hidden="1">[2]Table!#REF!</definedName>
    <definedName name="BExB1WI6M8I0EEP1ANUQZCFY24EV" hidden="1">[1]Table!#REF!</definedName>
    <definedName name="BExB442RX0T3L6HUL6X5T21CENW6" localSheetId="0" hidden="1">[1]Table!#REF!</definedName>
    <definedName name="BExB442RX0T3L6HUL6X5T21CENW6" localSheetId="1" hidden="1">[2]Table!#REF!</definedName>
    <definedName name="BExB442RX0T3L6HUL6X5T21CENW6" localSheetId="2" hidden="1">[1]Table!#REF!</definedName>
    <definedName name="BExB442RX0T3L6HUL6X5T21CENW6" localSheetId="3" hidden="1">[1]Table!#REF!</definedName>
    <definedName name="BExB442RX0T3L6HUL6X5T21CENW6" localSheetId="5" hidden="1">[1]Table!#REF!</definedName>
    <definedName name="BExB442RX0T3L6HUL6X5T21CENW6" localSheetId="6" hidden="1">[3]Table!#REF!</definedName>
    <definedName name="BExB442RX0T3L6HUL6X5T21CENW6" localSheetId="7" hidden="1">[2]Table!#REF!</definedName>
    <definedName name="BExB442RX0T3L6HUL6X5T21CENW6" hidden="1">[1]Table!#REF!</definedName>
    <definedName name="BExB5833OAOJ22VK1YK47FHUSVK2" localSheetId="0" hidden="1">[1]Table!#REF!</definedName>
    <definedName name="BExB5833OAOJ22VK1YK47FHUSVK2" localSheetId="1" hidden="1">[2]Table!#REF!</definedName>
    <definedName name="BExB5833OAOJ22VK1YK47FHUSVK2" localSheetId="2" hidden="1">[1]Table!#REF!</definedName>
    <definedName name="BExB5833OAOJ22VK1YK47FHUSVK2" localSheetId="3" hidden="1">[1]Table!#REF!</definedName>
    <definedName name="BExB5833OAOJ22VK1YK47FHUSVK2" localSheetId="5" hidden="1">[1]Table!#REF!</definedName>
    <definedName name="BExB5833OAOJ22VK1YK47FHUSVK2" localSheetId="6" hidden="1">[3]Table!#REF!</definedName>
    <definedName name="BExB5833OAOJ22VK1YK47FHUSVK2" localSheetId="7" hidden="1">[2]Table!#REF!</definedName>
    <definedName name="BExB5833OAOJ22VK1YK47FHUSVK2" hidden="1">[1]Table!#REF!</definedName>
    <definedName name="BExB806PAXX70XUTA3ZI7OORD78R" localSheetId="0" hidden="1">[1]Table!#REF!</definedName>
    <definedName name="BExB806PAXX70XUTA3ZI7OORD78R" localSheetId="1" hidden="1">[2]Table!#REF!</definedName>
    <definedName name="BExB806PAXX70XUTA3ZI7OORD78R" localSheetId="2" hidden="1">[1]Table!#REF!</definedName>
    <definedName name="BExB806PAXX70XUTA3ZI7OORD78R" localSheetId="3" hidden="1">[1]Table!#REF!</definedName>
    <definedName name="BExB806PAXX70XUTA3ZI7OORD78R" localSheetId="5" hidden="1">[1]Table!#REF!</definedName>
    <definedName name="BExB806PAXX70XUTA3ZI7OORD78R" localSheetId="6" hidden="1">[3]Table!#REF!</definedName>
    <definedName name="BExB806PAXX70XUTA3ZI7OORD78R" localSheetId="7" hidden="1">[2]Table!#REF!</definedName>
    <definedName name="BExB806PAXX70XUTA3ZI7OORD78R" hidden="1">[1]Table!#REF!</definedName>
    <definedName name="BExB8U5N0D85YR8APKN3PPKG0FWP" localSheetId="0" hidden="1">[1]Table!#REF!</definedName>
    <definedName name="BExB8U5N0D85YR8APKN3PPKG0FWP" localSheetId="1" hidden="1">[2]Table!#REF!</definedName>
    <definedName name="BExB8U5N0D85YR8APKN3PPKG0FWP" localSheetId="2" hidden="1">[1]Table!#REF!</definedName>
    <definedName name="BExB8U5N0D85YR8APKN3PPKG0FWP" localSheetId="3" hidden="1">[1]Table!#REF!</definedName>
    <definedName name="BExB8U5N0D85YR8APKN3PPKG0FWP" localSheetId="5" hidden="1">[1]Table!#REF!</definedName>
    <definedName name="BExB8U5N0D85YR8APKN3PPKG0FWP" localSheetId="6" hidden="1">[3]Table!#REF!</definedName>
    <definedName name="BExB8U5N0D85YR8APKN3PPKG0FWP" localSheetId="7" hidden="1">[2]Table!#REF!</definedName>
    <definedName name="BExB8U5N0D85YR8APKN3PPKG0FWP" hidden="1">[1]Table!#REF!</definedName>
    <definedName name="BExBBV8XVMD9CKZY711T0BN7H3PM" localSheetId="0" hidden="1">[1]Table!#REF!</definedName>
    <definedName name="BExBBV8XVMD9CKZY711T0BN7H3PM" localSheetId="1" hidden="1">[2]Table!#REF!</definedName>
    <definedName name="BExBBV8XVMD9CKZY711T0BN7H3PM" localSheetId="2" hidden="1">[1]Table!#REF!</definedName>
    <definedName name="BExBBV8XVMD9CKZY711T0BN7H3PM" localSheetId="3" hidden="1">[1]Table!#REF!</definedName>
    <definedName name="BExBBV8XVMD9CKZY711T0BN7H3PM" localSheetId="5" hidden="1">[1]Table!#REF!</definedName>
    <definedName name="BExBBV8XVMD9CKZY711T0BN7H3PM" localSheetId="6" hidden="1">[3]Table!#REF!</definedName>
    <definedName name="BExBBV8XVMD9CKZY711T0BN7H3PM" localSheetId="7" hidden="1">[2]Table!#REF!</definedName>
    <definedName name="BExBBV8XVMD9CKZY711T0BN7H3PM" hidden="1">[1]Table!#REF!</definedName>
    <definedName name="BExBCRBEYR2KZ8FAQFZ2NHY13WIY" localSheetId="0" hidden="1">[1]Table!#REF!</definedName>
    <definedName name="BExBCRBEYR2KZ8FAQFZ2NHY13WIY" localSheetId="1" hidden="1">[2]Table!#REF!</definedName>
    <definedName name="BExBCRBEYR2KZ8FAQFZ2NHY13WIY" localSheetId="2" hidden="1">[1]Table!#REF!</definedName>
    <definedName name="BExBCRBEYR2KZ8FAQFZ2NHY13WIY" localSheetId="3" hidden="1">[1]Table!#REF!</definedName>
    <definedName name="BExBCRBEYR2KZ8FAQFZ2NHY13WIY" localSheetId="5" hidden="1">[1]Table!#REF!</definedName>
    <definedName name="BExBCRBEYR2KZ8FAQFZ2NHY13WIY" localSheetId="6" hidden="1">[3]Table!#REF!</definedName>
    <definedName name="BExBCRBEYR2KZ8FAQFZ2NHY13WIY" localSheetId="7" hidden="1">[2]Table!#REF!</definedName>
    <definedName name="BExBCRBEYR2KZ8FAQFZ2NHY13WIY" hidden="1">[1]Table!#REF!</definedName>
    <definedName name="BExBDJS9TUEU8Z84IV59E5V4T8K6" localSheetId="0" hidden="1">[1]Table!#REF!</definedName>
    <definedName name="BExBDJS9TUEU8Z84IV59E5V4T8K6" localSheetId="1" hidden="1">[2]Table!#REF!</definedName>
    <definedName name="BExBDJS9TUEU8Z84IV59E5V4T8K6" localSheetId="2" hidden="1">[1]Table!#REF!</definedName>
    <definedName name="BExBDJS9TUEU8Z84IV59E5V4T8K6" localSheetId="3" hidden="1">[1]Table!#REF!</definedName>
    <definedName name="BExBDJS9TUEU8Z84IV59E5V4T8K6" localSheetId="5" hidden="1">[1]Table!#REF!</definedName>
    <definedName name="BExBDJS9TUEU8Z84IV59E5V4T8K6" localSheetId="6" hidden="1">[3]Table!#REF!</definedName>
    <definedName name="BExBDJS9TUEU8Z84IV59E5V4T8K6" localSheetId="7" hidden="1">[2]Table!#REF!</definedName>
    <definedName name="BExBDJS9TUEU8Z84IV59E5V4T8K6" hidden="1">[1]Table!#REF!</definedName>
    <definedName name="BExBDNDQQG5KYZDAQPCYL10479JI" localSheetId="0" hidden="1">[4]Table!#REF!</definedName>
    <definedName name="BExBDNDQQG5KYZDAQPCYL10479JI" localSheetId="1" hidden="1">[5]Table!#REF!</definedName>
    <definedName name="BExBDNDQQG5KYZDAQPCYL10479JI" localSheetId="2" hidden="1">[4]Table!#REF!</definedName>
    <definedName name="BExBDNDQQG5KYZDAQPCYL10479JI" localSheetId="3" hidden="1">[4]Table!#REF!</definedName>
    <definedName name="BExBDNDQQG5KYZDAQPCYL10479JI" localSheetId="5" hidden="1">[4]Table!#REF!</definedName>
    <definedName name="BExBDNDQQG5KYZDAQPCYL10479JI" localSheetId="6" hidden="1">[6]Table!#REF!</definedName>
    <definedName name="BExBDNDQQG5KYZDAQPCYL10479JI" localSheetId="7" hidden="1">[5]Table!#REF!</definedName>
    <definedName name="BExBDNDQQG5KYZDAQPCYL10479JI" hidden="1">[4]Table!#REF!</definedName>
    <definedName name="BExBE5YPUY1T7N7DHMMIGGXK8TMP" localSheetId="0" hidden="1">[1]Table!#REF!</definedName>
    <definedName name="BExBE5YPUY1T7N7DHMMIGGXK8TMP" localSheetId="1" hidden="1">[2]Table!#REF!</definedName>
    <definedName name="BExBE5YPUY1T7N7DHMMIGGXK8TMP" localSheetId="2" hidden="1">[1]Table!#REF!</definedName>
    <definedName name="BExBE5YPUY1T7N7DHMMIGGXK8TMP" localSheetId="3" hidden="1">[1]Table!#REF!</definedName>
    <definedName name="BExBE5YPUY1T7N7DHMMIGGXK8TMP" localSheetId="5" hidden="1">[1]Table!#REF!</definedName>
    <definedName name="BExBE5YPUY1T7N7DHMMIGGXK8TMP" localSheetId="6" hidden="1">[3]Table!#REF!</definedName>
    <definedName name="BExBE5YPUY1T7N7DHMMIGGXK8TMP" localSheetId="7" hidden="1">[2]Table!#REF!</definedName>
    <definedName name="BExBE5YPUY1T7N7DHMMIGGXK8TMP" hidden="1">[1]Table!#REF!</definedName>
    <definedName name="BExCS7ZPMHFJ4UJDAL8CQOLSZ13B" localSheetId="0" hidden="1">[1]Table!#REF!</definedName>
    <definedName name="BExCS7ZPMHFJ4UJDAL8CQOLSZ13B" localSheetId="1" hidden="1">[2]Table!#REF!</definedName>
    <definedName name="BExCS7ZPMHFJ4UJDAL8CQOLSZ13B" localSheetId="2" hidden="1">[1]Table!#REF!</definedName>
    <definedName name="BExCS7ZPMHFJ4UJDAL8CQOLSZ13B" localSheetId="3" hidden="1">[1]Table!#REF!</definedName>
    <definedName name="BExCS7ZPMHFJ4UJDAL8CQOLSZ13B" localSheetId="5" hidden="1">[1]Table!#REF!</definedName>
    <definedName name="BExCS7ZPMHFJ4UJDAL8CQOLSZ13B" localSheetId="6" hidden="1">[3]Table!#REF!</definedName>
    <definedName name="BExCS7ZPMHFJ4UJDAL8CQOLSZ13B" localSheetId="7" hidden="1">[2]Table!#REF!</definedName>
    <definedName name="BExCS7ZPMHFJ4UJDAL8CQOLSZ13B" hidden="1">[1]Table!#REF!</definedName>
    <definedName name="BExCT4NSDT61OCH04Y2QIFIOP75H" localSheetId="0" hidden="1">[1]Table!#REF!</definedName>
    <definedName name="BExCT4NSDT61OCH04Y2QIFIOP75H" localSheetId="1" hidden="1">[2]Table!#REF!</definedName>
    <definedName name="BExCT4NSDT61OCH04Y2QIFIOP75H" localSheetId="2" hidden="1">[1]Table!#REF!</definedName>
    <definedName name="BExCT4NSDT61OCH04Y2QIFIOP75H" localSheetId="3" hidden="1">[1]Table!#REF!</definedName>
    <definedName name="BExCT4NSDT61OCH04Y2QIFIOP75H" localSheetId="5" hidden="1">[1]Table!#REF!</definedName>
    <definedName name="BExCT4NSDT61OCH04Y2QIFIOP75H" localSheetId="6" hidden="1">[3]Table!#REF!</definedName>
    <definedName name="BExCT4NSDT61OCH04Y2QIFIOP75H" localSheetId="7" hidden="1">[2]Table!#REF!</definedName>
    <definedName name="BExCT4NSDT61OCH04Y2QIFIOP75H" hidden="1">[1]Table!#REF!</definedName>
    <definedName name="BExCTYS2KX0QANOLT8LGZ9WV3S3T" localSheetId="0" hidden="1">[1]Table!#REF!</definedName>
    <definedName name="BExCTYS2KX0QANOLT8LGZ9WV3S3T" localSheetId="1" hidden="1">[2]Table!#REF!</definedName>
    <definedName name="BExCTYS2KX0QANOLT8LGZ9WV3S3T" localSheetId="2" hidden="1">[1]Table!#REF!</definedName>
    <definedName name="BExCTYS2KX0QANOLT8LGZ9WV3S3T" localSheetId="3" hidden="1">[1]Table!#REF!</definedName>
    <definedName name="BExCTYS2KX0QANOLT8LGZ9WV3S3T" localSheetId="5" hidden="1">[1]Table!#REF!</definedName>
    <definedName name="BExCTYS2KX0QANOLT8LGZ9WV3S3T" localSheetId="6" hidden="1">[3]Table!#REF!</definedName>
    <definedName name="BExCTYS2KX0QANOLT8LGZ9WV3S3T" localSheetId="7" hidden="1">[2]Table!#REF!</definedName>
    <definedName name="BExCTYS2KX0QANOLT8LGZ9WV3S3T" hidden="1">[1]Table!#REF!</definedName>
    <definedName name="BExCVHBNLOHNFS0JAV3I1XGPNH9W" localSheetId="0" hidden="1">[1]Table!#REF!</definedName>
    <definedName name="BExCVHBNLOHNFS0JAV3I1XGPNH9W" localSheetId="1" hidden="1">[2]Table!#REF!</definedName>
    <definedName name="BExCVHBNLOHNFS0JAV3I1XGPNH9W" localSheetId="2" hidden="1">[1]Table!#REF!</definedName>
    <definedName name="BExCVHBNLOHNFS0JAV3I1XGPNH9W" localSheetId="3" hidden="1">[1]Table!#REF!</definedName>
    <definedName name="BExCVHBNLOHNFS0JAV3I1XGPNH9W" localSheetId="5" hidden="1">[1]Table!#REF!</definedName>
    <definedName name="BExCVHBNLOHNFS0JAV3I1XGPNH9W" localSheetId="6" hidden="1">[3]Table!#REF!</definedName>
    <definedName name="BExCVHBNLOHNFS0JAV3I1XGPNH9W" localSheetId="7" hidden="1">[2]Table!#REF!</definedName>
    <definedName name="BExCVHBNLOHNFS0JAV3I1XGPNH9W" hidden="1">[1]Table!#REF!</definedName>
    <definedName name="BExCVZ5PN4V6MRBZ04PZJW3GEF8S" localSheetId="0" hidden="1">[1]Table!#REF!</definedName>
    <definedName name="BExCVZ5PN4V6MRBZ04PZJW3GEF8S" localSheetId="1" hidden="1">[2]Table!#REF!</definedName>
    <definedName name="BExCVZ5PN4V6MRBZ04PZJW3GEF8S" localSheetId="2" hidden="1">[1]Table!#REF!</definedName>
    <definedName name="BExCVZ5PN4V6MRBZ04PZJW3GEF8S" localSheetId="3" hidden="1">[1]Table!#REF!</definedName>
    <definedName name="BExCVZ5PN4V6MRBZ04PZJW3GEF8S" localSheetId="5" hidden="1">[1]Table!#REF!</definedName>
    <definedName name="BExCVZ5PN4V6MRBZ04PZJW3GEF8S" localSheetId="6" hidden="1">[3]Table!#REF!</definedName>
    <definedName name="BExCVZ5PN4V6MRBZ04PZJW3GEF8S" localSheetId="7" hidden="1">[2]Table!#REF!</definedName>
    <definedName name="BExCVZ5PN4V6MRBZ04PZJW3GEF8S" hidden="1">[1]Table!#REF!</definedName>
    <definedName name="BExCX2KGRZBRVLZNM8SUSIE6A0RL" localSheetId="0" hidden="1">[1]Table!#REF!</definedName>
    <definedName name="BExCX2KGRZBRVLZNM8SUSIE6A0RL" localSheetId="1" hidden="1">[2]Table!#REF!</definedName>
    <definedName name="BExCX2KGRZBRVLZNM8SUSIE6A0RL" localSheetId="2" hidden="1">[1]Table!#REF!</definedName>
    <definedName name="BExCX2KGRZBRVLZNM8SUSIE6A0RL" localSheetId="3" hidden="1">[1]Table!#REF!</definedName>
    <definedName name="BExCX2KGRZBRVLZNM8SUSIE6A0RL" localSheetId="5" hidden="1">[1]Table!#REF!</definedName>
    <definedName name="BExCX2KGRZBRVLZNM8SUSIE6A0RL" localSheetId="6" hidden="1">[3]Table!#REF!</definedName>
    <definedName name="BExCX2KGRZBRVLZNM8SUSIE6A0RL" localSheetId="7" hidden="1">[2]Table!#REF!</definedName>
    <definedName name="BExCX2KGRZBRVLZNM8SUSIE6A0RL" hidden="1">[1]Table!#REF!</definedName>
    <definedName name="BExCXQUFBMXQ1650735H48B1AZT3" localSheetId="0" hidden="1">[1]Table!#REF!</definedName>
    <definedName name="BExCXQUFBMXQ1650735H48B1AZT3" localSheetId="1" hidden="1">[2]Table!#REF!</definedName>
    <definedName name="BExCXQUFBMXQ1650735H48B1AZT3" localSheetId="2" hidden="1">[1]Table!#REF!</definedName>
    <definedName name="BExCXQUFBMXQ1650735H48B1AZT3" localSheetId="3" hidden="1">[1]Table!#REF!</definedName>
    <definedName name="BExCXQUFBMXQ1650735H48B1AZT3" localSheetId="5" hidden="1">[1]Table!#REF!</definedName>
    <definedName name="BExCXQUFBMXQ1650735H48B1AZT3" localSheetId="6" hidden="1">[3]Table!#REF!</definedName>
    <definedName name="BExCXQUFBMXQ1650735H48B1AZT3" localSheetId="7" hidden="1">[2]Table!#REF!</definedName>
    <definedName name="BExCXQUFBMXQ1650735H48B1AZT3" hidden="1">[1]Table!#REF!</definedName>
    <definedName name="BExCYUK0I3UEXZNFDW71G6Z6D8XR" localSheetId="0" hidden="1">[1]Table!#REF!</definedName>
    <definedName name="BExCYUK0I3UEXZNFDW71G6Z6D8XR" localSheetId="1" hidden="1">[2]Table!#REF!</definedName>
    <definedName name="BExCYUK0I3UEXZNFDW71G6Z6D8XR" localSheetId="2" hidden="1">[1]Table!#REF!</definedName>
    <definedName name="BExCYUK0I3UEXZNFDW71G6Z6D8XR" localSheetId="3" hidden="1">[1]Table!#REF!</definedName>
    <definedName name="BExCYUK0I3UEXZNFDW71G6Z6D8XR" localSheetId="5" hidden="1">[1]Table!#REF!</definedName>
    <definedName name="BExCYUK0I3UEXZNFDW71G6Z6D8XR" localSheetId="6" hidden="1">[3]Table!#REF!</definedName>
    <definedName name="BExCYUK0I3UEXZNFDW71G6Z6D8XR" localSheetId="7" hidden="1">[2]Table!#REF!</definedName>
    <definedName name="BExCYUK0I3UEXZNFDW71G6Z6D8XR" hidden="1">[1]Table!#REF!</definedName>
    <definedName name="BExD4JJSS3QDBLABCJCHD45SRNPI" localSheetId="0" hidden="1">[1]Table!#REF!</definedName>
    <definedName name="BExD4JJSS3QDBLABCJCHD45SRNPI" localSheetId="1" hidden="1">[2]Table!#REF!</definedName>
    <definedName name="BExD4JJSS3QDBLABCJCHD45SRNPI" localSheetId="2" hidden="1">[1]Table!#REF!</definedName>
    <definedName name="BExD4JJSS3QDBLABCJCHD45SRNPI" localSheetId="3" hidden="1">[1]Table!#REF!</definedName>
    <definedName name="BExD4JJSS3QDBLABCJCHD45SRNPI" localSheetId="5" hidden="1">[1]Table!#REF!</definedName>
    <definedName name="BExD4JJSS3QDBLABCJCHD45SRNPI" localSheetId="6" hidden="1">[3]Table!#REF!</definedName>
    <definedName name="BExD4JJSS3QDBLABCJCHD45SRNPI" localSheetId="7" hidden="1">[2]Table!#REF!</definedName>
    <definedName name="BExD4JJSS3QDBLABCJCHD45SRNPI" hidden="1">[1]Table!#REF!</definedName>
    <definedName name="BExD4R1I0MKF033I5LPUYIMTZ6E8" localSheetId="0" hidden="1">[1]Table!#REF!</definedName>
    <definedName name="BExD4R1I0MKF033I5LPUYIMTZ6E8" localSheetId="1" hidden="1">[2]Table!#REF!</definedName>
    <definedName name="BExD4R1I0MKF033I5LPUYIMTZ6E8" localSheetId="2" hidden="1">[1]Table!#REF!</definedName>
    <definedName name="BExD4R1I0MKF033I5LPUYIMTZ6E8" localSheetId="3" hidden="1">[1]Table!#REF!</definedName>
    <definedName name="BExD4R1I0MKF033I5LPUYIMTZ6E8" localSheetId="5" hidden="1">[1]Table!#REF!</definedName>
    <definedName name="BExD4R1I0MKF033I5LPUYIMTZ6E8" localSheetId="6" hidden="1">[3]Table!#REF!</definedName>
    <definedName name="BExD4R1I0MKF033I5LPUYIMTZ6E8" localSheetId="7" hidden="1">[2]Table!#REF!</definedName>
    <definedName name="BExD4R1I0MKF033I5LPUYIMTZ6E8" hidden="1">[1]Table!#REF!</definedName>
    <definedName name="BExD623C9LRX18BE0W2V6SZLQUXX" localSheetId="0" hidden="1">[1]Table!#REF!</definedName>
    <definedName name="BExD623C9LRX18BE0W2V6SZLQUXX" localSheetId="1" hidden="1">[2]Table!#REF!</definedName>
    <definedName name="BExD623C9LRX18BE0W2V6SZLQUXX" localSheetId="2" hidden="1">[1]Table!#REF!</definedName>
    <definedName name="BExD623C9LRX18BE0W2V6SZLQUXX" localSheetId="3" hidden="1">[1]Table!#REF!</definedName>
    <definedName name="BExD623C9LRX18BE0W2V6SZLQUXX" localSheetId="5" hidden="1">[1]Table!#REF!</definedName>
    <definedName name="BExD623C9LRX18BE0W2V6SZLQUXX" localSheetId="6" hidden="1">[3]Table!#REF!</definedName>
    <definedName name="BExD623C9LRX18BE0W2V6SZLQUXX" localSheetId="7" hidden="1">[2]Table!#REF!</definedName>
    <definedName name="BExD623C9LRX18BE0W2V6SZLQUXX" hidden="1">[1]Table!#REF!</definedName>
    <definedName name="BExD6GMP0LK8WKVWMIT1NNH8CHLF" localSheetId="0" hidden="1">[1]Table!#REF!</definedName>
    <definedName name="BExD6GMP0LK8WKVWMIT1NNH8CHLF" localSheetId="1" hidden="1">[2]Table!#REF!</definedName>
    <definedName name="BExD6GMP0LK8WKVWMIT1NNH8CHLF" localSheetId="2" hidden="1">[1]Table!#REF!</definedName>
    <definedName name="BExD6GMP0LK8WKVWMIT1NNH8CHLF" localSheetId="3" hidden="1">[1]Table!#REF!</definedName>
    <definedName name="BExD6GMP0LK8WKVWMIT1NNH8CHLF" localSheetId="5" hidden="1">[1]Table!#REF!</definedName>
    <definedName name="BExD6GMP0LK8WKVWMIT1NNH8CHLF" localSheetId="6" hidden="1">[3]Table!#REF!</definedName>
    <definedName name="BExD6GMP0LK8WKVWMIT1NNH8CHLF" localSheetId="7" hidden="1">[2]Table!#REF!</definedName>
    <definedName name="BExD6GMP0LK8WKVWMIT1NNH8CHLF" hidden="1">[1]Table!#REF!</definedName>
    <definedName name="BExD8OCLZMFN5K3VZYI4Q4ITVKUA" localSheetId="0" hidden="1">[1]Table!#REF!</definedName>
    <definedName name="BExD8OCLZMFN5K3VZYI4Q4ITVKUA" localSheetId="1" hidden="1">[2]Table!#REF!</definedName>
    <definedName name="BExD8OCLZMFN5K3VZYI4Q4ITVKUA" localSheetId="2" hidden="1">[1]Table!#REF!</definedName>
    <definedName name="BExD8OCLZMFN5K3VZYI4Q4ITVKUA" localSheetId="3" hidden="1">[1]Table!#REF!</definedName>
    <definedName name="BExD8OCLZMFN5K3VZYI4Q4ITVKUA" localSheetId="5" hidden="1">[1]Table!#REF!</definedName>
    <definedName name="BExD8OCLZMFN5K3VZYI4Q4ITVKUA" localSheetId="6" hidden="1">[3]Table!#REF!</definedName>
    <definedName name="BExD8OCLZMFN5K3VZYI4Q4ITVKUA" localSheetId="7" hidden="1">[2]Table!#REF!</definedName>
    <definedName name="BExD8OCLZMFN5K3VZYI4Q4ITVKUA" hidden="1">[1]Table!#REF!</definedName>
    <definedName name="BExD9P7OURSYFOYT90T0CUK1YOC2" localSheetId="0" hidden="1">[4]Table!#REF!</definedName>
    <definedName name="BExD9P7OURSYFOYT90T0CUK1YOC2" localSheetId="1" hidden="1">[5]Table!#REF!</definedName>
    <definedName name="BExD9P7OURSYFOYT90T0CUK1YOC2" localSheetId="2" hidden="1">[4]Table!#REF!</definedName>
    <definedName name="BExD9P7OURSYFOYT90T0CUK1YOC2" localSheetId="3" hidden="1">[4]Table!#REF!</definedName>
    <definedName name="BExD9P7OURSYFOYT90T0CUK1YOC2" localSheetId="5" hidden="1">[4]Table!#REF!</definedName>
    <definedName name="BExD9P7OURSYFOYT90T0CUK1YOC2" localSheetId="6" hidden="1">[6]Table!#REF!</definedName>
    <definedName name="BExD9P7OURSYFOYT90T0CUK1YOC2" localSheetId="7" hidden="1">[5]Table!#REF!</definedName>
    <definedName name="BExD9P7OURSYFOYT90T0CUK1YOC2" hidden="1">[4]Table!#REF!</definedName>
    <definedName name="BExEPCHG51CQZ5MGYA8E9KVMDRUJ" localSheetId="0" hidden="1">[4]Table!#REF!</definedName>
    <definedName name="BExEPCHG51CQZ5MGYA8E9KVMDRUJ" localSheetId="1" hidden="1">[5]Table!#REF!</definedName>
    <definedName name="BExEPCHG51CQZ5MGYA8E9KVMDRUJ" localSheetId="2" hidden="1">[4]Table!#REF!</definedName>
    <definedName name="BExEPCHG51CQZ5MGYA8E9KVMDRUJ" localSheetId="3" hidden="1">[4]Table!#REF!</definedName>
    <definedName name="BExEPCHG51CQZ5MGYA8E9KVMDRUJ" localSheetId="5" hidden="1">[4]Table!#REF!</definedName>
    <definedName name="BExEPCHG51CQZ5MGYA8E9KVMDRUJ" localSheetId="6" hidden="1">[6]Table!#REF!</definedName>
    <definedName name="BExEPCHG51CQZ5MGYA8E9KVMDRUJ" localSheetId="7" hidden="1">[5]Table!#REF!</definedName>
    <definedName name="BExEPCHG51CQZ5MGYA8E9KVMDRUJ" hidden="1">[4]Table!#REF!</definedName>
    <definedName name="BExEQB8ZWXO6IIGOEPWTLOJGE2NR" localSheetId="0" hidden="1">[1]Table!#REF!</definedName>
    <definedName name="BExEQB8ZWXO6IIGOEPWTLOJGE2NR" localSheetId="1" hidden="1">[2]Table!#REF!</definedName>
    <definedName name="BExEQB8ZWXO6IIGOEPWTLOJGE2NR" localSheetId="2" hidden="1">[1]Table!#REF!</definedName>
    <definedName name="BExEQB8ZWXO6IIGOEPWTLOJGE2NR" localSheetId="3" hidden="1">[1]Table!#REF!</definedName>
    <definedName name="BExEQB8ZWXO6IIGOEPWTLOJGE2NR" localSheetId="5" hidden="1">[1]Table!#REF!</definedName>
    <definedName name="BExEQB8ZWXO6IIGOEPWTLOJGE2NR" localSheetId="6" hidden="1">[3]Table!#REF!</definedName>
    <definedName name="BExEQB8ZWXO6IIGOEPWTLOJGE2NR" localSheetId="7" hidden="1">[2]Table!#REF!</definedName>
    <definedName name="BExEQB8ZWXO6IIGOEPWTLOJGE2NR" hidden="1">[1]Table!#REF!</definedName>
    <definedName name="BExERSANFNM1O7T65PC5MJ301YET" localSheetId="0" hidden="1">[1]Table!#REF!</definedName>
    <definedName name="BExERSANFNM1O7T65PC5MJ301YET" localSheetId="1" hidden="1">[2]Table!#REF!</definedName>
    <definedName name="BExERSANFNM1O7T65PC5MJ301YET" localSheetId="2" hidden="1">[1]Table!#REF!</definedName>
    <definedName name="BExERSANFNM1O7T65PC5MJ301YET" localSheetId="3" hidden="1">[1]Table!#REF!</definedName>
    <definedName name="BExERSANFNM1O7T65PC5MJ301YET" localSheetId="5" hidden="1">[1]Table!#REF!</definedName>
    <definedName name="BExERSANFNM1O7T65PC5MJ301YET" localSheetId="6" hidden="1">[3]Table!#REF!</definedName>
    <definedName name="BExERSANFNM1O7T65PC5MJ301YET" localSheetId="7" hidden="1">[2]Table!#REF!</definedName>
    <definedName name="BExERSANFNM1O7T65PC5MJ301YET" hidden="1">[1]Table!#REF!</definedName>
    <definedName name="BExERWCEBKQRYWRQLYJ4UCMMKTHG" localSheetId="0" hidden="1">[7]Table!#REF!</definedName>
    <definedName name="BExERWCEBKQRYWRQLYJ4UCMMKTHG" localSheetId="1" hidden="1">[8]Table!#REF!</definedName>
    <definedName name="BExERWCEBKQRYWRQLYJ4UCMMKTHG" localSheetId="2" hidden="1">[7]Table!#REF!</definedName>
    <definedName name="BExERWCEBKQRYWRQLYJ4UCMMKTHG" localSheetId="3" hidden="1">[7]Table!#REF!</definedName>
    <definedName name="BExERWCEBKQRYWRQLYJ4UCMMKTHG" localSheetId="5" hidden="1">[7]Table!#REF!</definedName>
    <definedName name="BExERWCEBKQRYWRQLYJ4UCMMKTHG" localSheetId="6" hidden="1">[9]Table!#REF!</definedName>
    <definedName name="BExERWCEBKQRYWRQLYJ4UCMMKTHG" localSheetId="7" hidden="1">[8]Table!#REF!</definedName>
    <definedName name="BExERWCEBKQRYWRQLYJ4UCMMKTHG" hidden="1">[7]Table!#REF!</definedName>
    <definedName name="BExEWNBGQS1U2LW3W84T4LSJ9K00" localSheetId="0" hidden="1">[1]Table!#REF!</definedName>
    <definedName name="BExEWNBGQS1U2LW3W84T4LSJ9K00" localSheetId="1" hidden="1">[2]Table!#REF!</definedName>
    <definedName name="BExEWNBGQS1U2LW3W84T4LSJ9K00" localSheetId="2" hidden="1">[1]Table!#REF!</definedName>
    <definedName name="BExEWNBGQS1U2LW3W84T4LSJ9K00" localSheetId="3" hidden="1">[1]Table!#REF!</definedName>
    <definedName name="BExEWNBGQS1U2LW3W84T4LSJ9K00" localSheetId="5" hidden="1">[1]Table!#REF!</definedName>
    <definedName name="BExEWNBGQS1U2LW3W84T4LSJ9K00" localSheetId="6" hidden="1">[3]Table!#REF!</definedName>
    <definedName name="BExEWNBGQS1U2LW3W84T4LSJ9K00" localSheetId="7" hidden="1">[2]Table!#REF!</definedName>
    <definedName name="BExEWNBGQS1U2LW3W84T4LSJ9K00" hidden="1">[1]Table!#REF!</definedName>
    <definedName name="BExEX9HWY2G6928ZVVVQF77QCM2C" localSheetId="0" hidden="1">[1]Table!#REF!</definedName>
    <definedName name="BExEX9HWY2G6928ZVVVQF77QCM2C" localSheetId="1" hidden="1">[2]Table!#REF!</definedName>
    <definedName name="BExEX9HWY2G6928ZVVVQF77QCM2C" localSheetId="2" hidden="1">[1]Table!#REF!</definedName>
    <definedName name="BExEX9HWY2G6928ZVVVQF77QCM2C" localSheetId="3" hidden="1">[1]Table!#REF!</definedName>
    <definedName name="BExEX9HWY2G6928ZVVVQF77QCM2C" localSheetId="5" hidden="1">[1]Table!#REF!</definedName>
    <definedName name="BExEX9HWY2G6928ZVVVQF77QCM2C" localSheetId="6" hidden="1">[3]Table!#REF!</definedName>
    <definedName name="BExEX9HWY2G6928ZVVVQF77QCM2C" localSheetId="7" hidden="1">[2]Table!#REF!</definedName>
    <definedName name="BExEX9HWY2G6928ZVVVQF77QCM2C" hidden="1">[1]Table!#REF!</definedName>
    <definedName name="BExF2UQWQFBLFXALZW0V5ZLXEJS8" localSheetId="0" hidden="1">[1]Table!#REF!</definedName>
    <definedName name="BExF2UQWQFBLFXALZW0V5ZLXEJS8" localSheetId="1" hidden="1">[2]Table!#REF!</definedName>
    <definedName name="BExF2UQWQFBLFXALZW0V5ZLXEJS8" localSheetId="2" hidden="1">[1]Table!#REF!</definedName>
    <definedName name="BExF2UQWQFBLFXALZW0V5ZLXEJS8" localSheetId="3" hidden="1">[1]Table!#REF!</definedName>
    <definedName name="BExF2UQWQFBLFXALZW0V5ZLXEJS8" localSheetId="5" hidden="1">[1]Table!#REF!</definedName>
    <definedName name="BExF2UQWQFBLFXALZW0V5ZLXEJS8" localSheetId="6" hidden="1">[3]Table!#REF!</definedName>
    <definedName name="BExF2UQWQFBLFXALZW0V5ZLXEJS8" localSheetId="7" hidden="1">[2]Table!#REF!</definedName>
    <definedName name="BExF2UQWQFBLFXALZW0V5ZLXEJS8" hidden="1">[1]Table!#REF!</definedName>
    <definedName name="BExF37C1YKBT79Z9SOJAG5MXQGTU" localSheetId="0" hidden="1">[1]Table!#REF!</definedName>
    <definedName name="BExF37C1YKBT79Z9SOJAG5MXQGTU" localSheetId="1" hidden="1">[2]Table!#REF!</definedName>
    <definedName name="BExF37C1YKBT79Z9SOJAG5MXQGTU" localSheetId="2" hidden="1">[1]Table!#REF!</definedName>
    <definedName name="BExF37C1YKBT79Z9SOJAG5MXQGTU" localSheetId="3" hidden="1">[1]Table!#REF!</definedName>
    <definedName name="BExF37C1YKBT79Z9SOJAG5MXQGTU" localSheetId="5" hidden="1">[1]Table!#REF!</definedName>
    <definedName name="BExF37C1YKBT79Z9SOJAG5MXQGTU" localSheetId="6" hidden="1">[3]Table!#REF!</definedName>
    <definedName name="BExF37C1YKBT79Z9SOJAG5MXQGTU" localSheetId="7" hidden="1">[2]Table!#REF!</definedName>
    <definedName name="BExF37C1YKBT79Z9SOJAG5MXQGTU" hidden="1">[1]Table!#REF!</definedName>
    <definedName name="BExF4PVMZYV36E8HOYY06J81AMBI" localSheetId="0" hidden="1">[1]Table!#REF!</definedName>
    <definedName name="BExF4PVMZYV36E8HOYY06J81AMBI" localSheetId="1" hidden="1">[2]Table!#REF!</definedName>
    <definedName name="BExF4PVMZYV36E8HOYY06J81AMBI" localSheetId="2" hidden="1">[1]Table!#REF!</definedName>
    <definedName name="BExF4PVMZYV36E8HOYY06J81AMBI" localSheetId="3" hidden="1">[1]Table!#REF!</definedName>
    <definedName name="BExF4PVMZYV36E8HOYY06J81AMBI" localSheetId="5" hidden="1">[1]Table!#REF!</definedName>
    <definedName name="BExF4PVMZYV36E8HOYY06J81AMBI" localSheetId="6" hidden="1">[3]Table!#REF!</definedName>
    <definedName name="BExF4PVMZYV36E8HOYY06J81AMBI" localSheetId="7" hidden="1">[2]Table!#REF!</definedName>
    <definedName name="BExF4PVMZYV36E8HOYY06J81AMBI" hidden="1">[1]Table!#REF!</definedName>
    <definedName name="BExF5L72GS9PK2F11EIY8X7N9TH8" localSheetId="0" hidden="1">[4]Table!#REF!</definedName>
    <definedName name="BExF5L72GS9PK2F11EIY8X7N9TH8" localSheetId="1" hidden="1">[5]Table!#REF!</definedName>
    <definedName name="BExF5L72GS9PK2F11EIY8X7N9TH8" localSheetId="2" hidden="1">[4]Table!#REF!</definedName>
    <definedName name="BExF5L72GS9PK2F11EIY8X7N9TH8" localSheetId="3" hidden="1">[4]Table!#REF!</definedName>
    <definedName name="BExF5L72GS9PK2F11EIY8X7N9TH8" localSheetId="5" hidden="1">[4]Table!#REF!</definedName>
    <definedName name="BExF5L72GS9PK2F11EIY8X7N9TH8" localSheetId="6" hidden="1">[6]Table!#REF!</definedName>
    <definedName name="BExF5L72GS9PK2F11EIY8X7N9TH8" localSheetId="7" hidden="1">[5]Table!#REF!</definedName>
    <definedName name="BExF5L72GS9PK2F11EIY8X7N9TH8" hidden="1">[4]Table!#REF!</definedName>
    <definedName name="BExF6RR76KNVIXGJOVFO8GDILKGZ" localSheetId="0" hidden="1">[1]Table!#REF!</definedName>
    <definedName name="BExF6RR76KNVIXGJOVFO8GDILKGZ" localSheetId="1" hidden="1">[2]Table!#REF!</definedName>
    <definedName name="BExF6RR76KNVIXGJOVFO8GDILKGZ" localSheetId="2" hidden="1">[1]Table!#REF!</definedName>
    <definedName name="BExF6RR76KNVIXGJOVFO8GDILKGZ" localSheetId="3" hidden="1">[1]Table!#REF!</definedName>
    <definedName name="BExF6RR76KNVIXGJOVFO8GDILKGZ" localSheetId="5" hidden="1">[1]Table!#REF!</definedName>
    <definedName name="BExF6RR76KNVIXGJOVFO8GDILKGZ" localSheetId="6" hidden="1">[3]Table!#REF!</definedName>
    <definedName name="BExF6RR76KNVIXGJOVFO8GDILKGZ" localSheetId="7" hidden="1">[2]Table!#REF!</definedName>
    <definedName name="BExF6RR76KNVIXGJOVFO8GDILKGZ" hidden="1">[1]Table!#REF!</definedName>
    <definedName name="BExGLVP1IU8K5A8J1340XFMYPR88" localSheetId="0" hidden="1">[1]Table!#REF!</definedName>
    <definedName name="BExGLVP1IU8K5A8J1340XFMYPR88" localSheetId="1" hidden="1">[2]Table!#REF!</definedName>
    <definedName name="BExGLVP1IU8K5A8J1340XFMYPR88" localSheetId="2" hidden="1">[1]Table!#REF!</definedName>
    <definedName name="BExGLVP1IU8K5A8J1340XFMYPR88" localSheetId="3" hidden="1">[1]Table!#REF!</definedName>
    <definedName name="BExGLVP1IU8K5A8J1340XFMYPR88" localSheetId="5" hidden="1">[1]Table!#REF!</definedName>
    <definedName name="BExGLVP1IU8K5A8J1340XFMYPR88" localSheetId="6" hidden="1">[3]Table!#REF!</definedName>
    <definedName name="BExGLVP1IU8K5A8J1340XFMYPR88" localSheetId="7" hidden="1">[2]Table!#REF!</definedName>
    <definedName name="BExGLVP1IU8K5A8J1340XFMYPR88" hidden="1">[1]Table!#REF!</definedName>
    <definedName name="BExGM06V531MEEBCEX0I8L6NEKUH" localSheetId="0" hidden="1">[4]Table!#REF!</definedName>
    <definedName name="BExGM06V531MEEBCEX0I8L6NEKUH" localSheetId="1" hidden="1">[5]Table!#REF!</definedName>
    <definedName name="BExGM06V531MEEBCEX0I8L6NEKUH" localSheetId="2" hidden="1">[4]Table!#REF!</definedName>
    <definedName name="BExGM06V531MEEBCEX0I8L6NEKUH" localSheetId="3" hidden="1">[4]Table!#REF!</definedName>
    <definedName name="BExGM06V531MEEBCEX0I8L6NEKUH" localSheetId="5" hidden="1">[4]Table!#REF!</definedName>
    <definedName name="BExGM06V531MEEBCEX0I8L6NEKUH" localSheetId="6" hidden="1">[6]Table!#REF!</definedName>
    <definedName name="BExGM06V531MEEBCEX0I8L6NEKUH" localSheetId="7" hidden="1">[5]Table!#REF!</definedName>
    <definedName name="BExGM06V531MEEBCEX0I8L6NEKUH" hidden="1">[4]Table!#REF!</definedName>
    <definedName name="BExGNN2YQ9BDAZXT2GLCSAPXKIM7" localSheetId="0" hidden="1">[1]Table!#REF!</definedName>
    <definedName name="BExGNN2YQ9BDAZXT2GLCSAPXKIM7" localSheetId="1" hidden="1">[2]Table!#REF!</definedName>
    <definedName name="BExGNN2YQ9BDAZXT2GLCSAPXKIM7" localSheetId="2" hidden="1">[1]Table!#REF!</definedName>
    <definedName name="BExGNN2YQ9BDAZXT2GLCSAPXKIM7" localSheetId="3" hidden="1">[1]Table!#REF!</definedName>
    <definedName name="BExGNN2YQ9BDAZXT2GLCSAPXKIM7" localSheetId="5" hidden="1">[1]Table!#REF!</definedName>
    <definedName name="BExGNN2YQ9BDAZXT2GLCSAPXKIM7" localSheetId="6" hidden="1">[3]Table!#REF!</definedName>
    <definedName name="BExGNN2YQ9BDAZXT2GLCSAPXKIM7" localSheetId="7" hidden="1">[2]Table!#REF!</definedName>
    <definedName name="BExGNN2YQ9BDAZXT2GLCSAPXKIM7" hidden="1">[1]Table!#REF!</definedName>
    <definedName name="BExGO2YUBOVLYHY1QSIHRE1KLAFV" localSheetId="0" hidden="1">[1]Table!#REF!</definedName>
    <definedName name="BExGO2YUBOVLYHY1QSIHRE1KLAFV" localSheetId="1" hidden="1">[2]Table!#REF!</definedName>
    <definedName name="BExGO2YUBOVLYHY1QSIHRE1KLAFV" localSheetId="2" hidden="1">[1]Table!#REF!</definedName>
    <definedName name="BExGO2YUBOVLYHY1QSIHRE1KLAFV" localSheetId="3" hidden="1">[1]Table!#REF!</definedName>
    <definedName name="BExGO2YUBOVLYHY1QSIHRE1KLAFV" localSheetId="5" hidden="1">[1]Table!#REF!</definedName>
    <definedName name="BExGO2YUBOVLYHY1QSIHRE1KLAFV" localSheetId="6" hidden="1">[3]Table!#REF!</definedName>
    <definedName name="BExGO2YUBOVLYHY1QSIHRE1KLAFV" localSheetId="7" hidden="1">[2]Table!#REF!</definedName>
    <definedName name="BExGO2YUBOVLYHY1QSIHRE1KLAFV" hidden="1">[1]Table!#REF!</definedName>
    <definedName name="BExGOPQPCWJIYUZZVIJTYDFMMTGD" localSheetId="0" hidden="1">[1]Table!#REF!</definedName>
    <definedName name="BExGOPQPCWJIYUZZVIJTYDFMMTGD" localSheetId="1" hidden="1">[2]Table!#REF!</definedName>
    <definedName name="BExGOPQPCWJIYUZZVIJTYDFMMTGD" localSheetId="2" hidden="1">[1]Table!#REF!</definedName>
    <definedName name="BExGOPQPCWJIYUZZVIJTYDFMMTGD" localSheetId="3" hidden="1">[1]Table!#REF!</definedName>
    <definedName name="BExGOPQPCWJIYUZZVIJTYDFMMTGD" localSheetId="5" hidden="1">[1]Table!#REF!</definedName>
    <definedName name="BExGOPQPCWJIYUZZVIJTYDFMMTGD" localSheetId="6" hidden="1">[3]Table!#REF!</definedName>
    <definedName name="BExGOPQPCWJIYUZZVIJTYDFMMTGD" localSheetId="7" hidden="1">[2]Table!#REF!</definedName>
    <definedName name="BExGOPQPCWJIYUZZVIJTYDFMMTGD" hidden="1">[1]Table!#REF!</definedName>
    <definedName name="BExGOT6UXUX5FVTAYL9SOBZ1D0II" localSheetId="0" hidden="1">[1]Table!#REF!</definedName>
    <definedName name="BExGOT6UXUX5FVTAYL9SOBZ1D0II" localSheetId="1" hidden="1">[2]Table!#REF!</definedName>
    <definedName name="BExGOT6UXUX5FVTAYL9SOBZ1D0II" localSheetId="2" hidden="1">[1]Table!#REF!</definedName>
    <definedName name="BExGOT6UXUX5FVTAYL9SOBZ1D0II" localSheetId="3" hidden="1">[1]Table!#REF!</definedName>
    <definedName name="BExGOT6UXUX5FVTAYL9SOBZ1D0II" localSheetId="5" hidden="1">[1]Table!#REF!</definedName>
    <definedName name="BExGOT6UXUX5FVTAYL9SOBZ1D0II" localSheetId="6" hidden="1">[3]Table!#REF!</definedName>
    <definedName name="BExGOT6UXUX5FVTAYL9SOBZ1D0II" localSheetId="7" hidden="1">[2]Table!#REF!</definedName>
    <definedName name="BExGOT6UXUX5FVTAYL9SOBZ1D0II" hidden="1">[1]Table!#REF!</definedName>
    <definedName name="BExGPID72Y4Y619LWASUQZKZHJNC" localSheetId="0" hidden="1">[1]Table!#REF!</definedName>
    <definedName name="BExGPID72Y4Y619LWASUQZKZHJNC" localSheetId="1" hidden="1">[2]Table!#REF!</definedName>
    <definedName name="BExGPID72Y4Y619LWASUQZKZHJNC" localSheetId="2" hidden="1">[1]Table!#REF!</definedName>
    <definedName name="BExGPID72Y4Y619LWASUQZKZHJNC" localSheetId="3" hidden="1">[1]Table!#REF!</definedName>
    <definedName name="BExGPID72Y4Y619LWASUQZKZHJNC" localSheetId="5" hidden="1">[1]Table!#REF!</definedName>
    <definedName name="BExGPID72Y4Y619LWASUQZKZHJNC" localSheetId="6" hidden="1">[3]Table!#REF!</definedName>
    <definedName name="BExGPID72Y4Y619LWASUQZKZHJNC" localSheetId="7" hidden="1">[2]Table!#REF!</definedName>
    <definedName name="BExGPID72Y4Y619LWASUQZKZHJNC" hidden="1">[1]Table!#REF!</definedName>
    <definedName name="BExGQX0H4EZMXBJTKJJE4ICJWN5O" localSheetId="0" hidden="1">[1]Table!#REF!</definedName>
    <definedName name="BExGQX0H4EZMXBJTKJJE4ICJWN5O" localSheetId="1" hidden="1">[2]Table!#REF!</definedName>
    <definedName name="BExGQX0H4EZMXBJTKJJE4ICJWN5O" localSheetId="2" hidden="1">[1]Table!#REF!</definedName>
    <definedName name="BExGQX0H4EZMXBJTKJJE4ICJWN5O" localSheetId="3" hidden="1">[1]Table!#REF!</definedName>
    <definedName name="BExGQX0H4EZMXBJTKJJE4ICJWN5O" localSheetId="5" hidden="1">[1]Table!#REF!</definedName>
    <definedName name="BExGQX0H4EZMXBJTKJJE4ICJWN5O" localSheetId="6" hidden="1">[3]Table!#REF!</definedName>
    <definedName name="BExGQX0H4EZMXBJTKJJE4ICJWN5O" localSheetId="7" hidden="1">[2]Table!#REF!</definedName>
    <definedName name="BExGQX0H4EZMXBJTKJJE4ICJWN5O" hidden="1">[1]Table!#REF!</definedName>
    <definedName name="BExGT0DZJB6LSF6L693UUB9EY1VQ" localSheetId="0" hidden="1">[1]Table!#REF!</definedName>
    <definedName name="BExGT0DZJB6LSF6L693UUB9EY1VQ" localSheetId="1" hidden="1">[2]Table!#REF!</definedName>
    <definedName name="BExGT0DZJB6LSF6L693UUB9EY1VQ" localSheetId="2" hidden="1">[1]Table!#REF!</definedName>
    <definedName name="BExGT0DZJB6LSF6L693UUB9EY1VQ" localSheetId="3" hidden="1">[1]Table!#REF!</definedName>
    <definedName name="BExGT0DZJB6LSF6L693UUB9EY1VQ" localSheetId="5" hidden="1">[1]Table!#REF!</definedName>
    <definedName name="BExGT0DZJB6LSF6L693UUB9EY1VQ" localSheetId="6" hidden="1">[3]Table!#REF!</definedName>
    <definedName name="BExGT0DZJB6LSF6L693UUB9EY1VQ" localSheetId="7" hidden="1">[2]Table!#REF!</definedName>
    <definedName name="BExGT0DZJB6LSF6L693UUB9EY1VQ" hidden="1">[1]Table!#REF!</definedName>
    <definedName name="BExGTIYX3OWPIINOGY1E4QQYSKHP" localSheetId="0" hidden="1">[1]Table!#REF!</definedName>
    <definedName name="BExGTIYX3OWPIINOGY1E4QQYSKHP" localSheetId="1" hidden="1">[2]Table!#REF!</definedName>
    <definedName name="BExGTIYX3OWPIINOGY1E4QQYSKHP" localSheetId="2" hidden="1">[1]Table!#REF!</definedName>
    <definedName name="BExGTIYX3OWPIINOGY1E4QQYSKHP" localSheetId="3" hidden="1">[1]Table!#REF!</definedName>
    <definedName name="BExGTIYX3OWPIINOGY1E4QQYSKHP" localSheetId="5" hidden="1">[1]Table!#REF!</definedName>
    <definedName name="BExGTIYX3OWPIINOGY1E4QQYSKHP" localSheetId="6" hidden="1">[3]Table!#REF!</definedName>
    <definedName name="BExGTIYX3OWPIINOGY1E4QQYSKHP" localSheetId="7" hidden="1">[2]Table!#REF!</definedName>
    <definedName name="BExGTIYX3OWPIINOGY1E4QQYSKHP" hidden="1">[1]Table!#REF!</definedName>
    <definedName name="BExGUM8D91UNPCOO4TKP9FGX85TF" localSheetId="0" hidden="1">[1]Table!#REF!</definedName>
    <definedName name="BExGUM8D91UNPCOO4TKP9FGX85TF" localSheetId="1" hidden="1">[2]Table!#REF!</definedName>
    <definedName name="BExGUM8D91UNPCOO4TKP9FGX85TF" localSheetId="2" hidden="1">[1]Table!#REF!</definedName>
    <definedName name="BExGUM8D91UNPCOO4TKP9FGX85TF" localSheetId="3" hidden="1">[1]Table!#REF!</definedName>
    <definedName name="BExGUM8D91UNPCOO4TKP9FGX85TF" localSheetId="5" hidden="1">[1]Table!#REF!</definedName>
    <definedName name="BExGUM8D91UNPCOO4TKP9FGX85TF" localSheetId="6" hidden="1">[3]Table!#REF!</definedName>
    <definedName name="BExGUM8D91UNPCOO4TKP9FGX85TF" localSheetId="7" hidden="1">[2]Table!#REF!</definedName>
    <definedName name="BExGUM8D91UNPCOO4TKP9FGX85TF" hidden="1">[1]Table!#REF!</definedName>
    <definedName name="BExGW2Z7AMPG6H9EXA9ML6EZVGGA" localSheetId="0" hidden="1">[1]Table!#REF!</definedName>
    <definedName name="BExGW2Z7AMPG6H9EXA9ML6EZVGGA" localSheetId="1" hidden="1">[2]Table!#REF!</definedName>
    <definedName name="BExGW2Z7AMPG6H9EXA9ML6EZVGGA" localSheetId="2" hidden="1">[1]Table!#REF!</definedName>
    <definedName name="BExGW2Z7AMPG6H9EXA9ML6EZVGGA" localSheetId="3" hidden="1">[1]Table!#REF!</definedName>
    <definedName name="BExGW2Z7AMPG6H9EXA9ML6EZVGGA" localSheetId="5" hidden="1">[1]Table!#REF!</definedName>
    <definedName name="BExGW2Z7AMPG6H9EXA9ML6EZVGGA" localSheetId="6" hidden="1">[3]Table!#REF!</definedName>
    <definedName name="BExGW2Z7AMPG6H9EXA9ML6EZVGGA" localSheetId="7" hidden="1">[2]Table!#REF!</definedName>
    <definedName name="BExGW2Z7AMPG6H9EXA9ML6EZVGGA" hidden="1">[1]Table!#REF!</definedName>
    <definedName name="BExGWEO0JDG84NYLEAV5NSOAGMJZ" localSheetId="0" hidden="1">[1]Table!#REF!</definedName>
    <definedName name="BExGWEO0JDG84NYLEAV5NSOAGMJZ" localSheetId="1" hidden="1">[2]Table!#REF!</definedName>
    <definedName name="BExGWEO0JDG84NYLEAV5NSOAGMJZ" localSheetId="2" hidden="1">[1]Table!#REF!</definedName>
    <definedName name="BExGWEO0JDG84NYLEAV5NSOAGMJZ" localSheetId="3" hidden="1">[1]Table!#REF!</definedName>
    <definedName name="BExGWEO0JDG84NYLEAV5NSOAGMJZ" localSheetId="5" hidden="1">[1]Table!#REF!</definedName>
    <definedName name="BExGWEO0JDG84NYLEAV5NSOAGMJZ" localSheetId="6" hidden="1">[3]Table!#REF!</definedName>
    <definedName name="BExGWEO0JDG84NYLEAV5NSOAGMJZ" localSheetId="7" hidden="1">[2]Table!#REF!</definedName>
    <definedName name="BExGWEO0JDG84NYLEAV5NSOAGMJZ" hidden="1">[1]Table!#REF!</definedName>
    <definedName name="BExGWNCXLCRTLBVMTXYJ5PHQI6SS" localSheetId="0" hidden="1">[1]Table!#REF!</definedName>
    <definedName name="BExGWNCXLCRTLBVMTXYJ5PHQI6SS" localSheetId="1" hidden="1">[2]Table!#REF!</definedName>
    <definedName name="BExGWNCXLCRTLBVMTXYJ5PHQI6SS" localSheetId="2" hidden="1">[1]Table!#REF!</definedName>
    <definedName name="BExGWNCXLCRTLBVMTXYJ5PHQI6SS" localSheetId="3" hidden="1">[1]Table!#REF!</definedName>
    <definedName name="BExGWNCXLCRTLBVMTXYJ5PHQI6SS" localSheetId="5" hidden="1">[1]Table!#REF!</definedName>
    <definedName name="BExGWNCXLCRTLBVMTXYJ5PHQI6SS" localSheetId="6" hidden="1">[3]Table!#REF!</definedName>
    <definedName name="BExGWNCXLCRTLBVMTXYJ5PHQI6SS" localSheetId="7" hidden="1">[2]Table!#REF!</definedName>
    <definedName name="BExGWNCXLCRTLBVMTXYJ5PHQI6SS" hidden="1">[1]Table!#REF!</definedName>
    <definedName name="BExGY6SU3SYVCJ3AG2ITY59SAZ5A" localSheetId="0" hidden="1">[1]Table!#REF!</definedName>
    <definedName name="BExGY6SU3SYVCJ3AG2ITY59SAZ5A" localSheetId="1" hidden="1">[2]Table!#REF!</definedName>
    <definedName name="BExGY6SU3SYVCJ3AG2ITY59SAZ5A" localSheetId="2" hidden="1">[1]Table!#REF!</definedName>
    <definedName name="BExGY6SU3SYVCJ3AG2ITY59SAZ5A" localSheetId="3" hidden="1">[1]Table!#REF!</definedName>
    <definedName name="BExGY6SU3SYVCJ3AG2ITY59SAZ5A" localSheetId="5" hidden="1">[1]Table!#REF!</definedName>
    <definedName name="BExGY6SU3SYVCJ3AG2ITY59SAZ5A" localSheetId="6" hidden="1">[3]Table!#REF!</definedName>
    <definedName name="BExGY6SU3SYVCJ3AG2ITY59SAZ5A" localSheetId="7" hidden="1">[2]Table!#REF!</definedName>
    <definedName name="BExGY6SU3SYVCJ3AG2ITY59SAZ5A" hidden="1">[1]Table!#REF!</definedName>
    <definedName name="BExGZ7NXZ0IBS44C2NZ9VMD6T6K2" localSheetId="0" hidden="1">[1]Table!#REF!</definedName>
    <definedName name="BExGZ7NXZ0IBS44C2NZ9VMD6T6K2" localSheetId="1" hidden="1">[2]Table!#REF!</definedName>
    <definedName name="BExGZ7NXZ0IBS44C2NZ9VMD6T6K2" localSheetId="2" hidden="1">[1]Table!#REF!</definedName>
    <definedName name="BExGZ7NXZ0IBS44C2NZ9VMD6T6K2" localSheetId="3" hidden="1">[1]Table!#REF!</definedName>
    <definedName name="BExGZ7NXZ0IBS44C2NZ9VMD6T6K2" localSheetId="5" hidden="1">[1]Table!#REF!</definedName>
    <definedName name="BExGZ7NXZ0IBS44C2NZ9VMD6T6K2" localSheetId="6" hidden="1">[3]Table!#REF!</definedName>
    <definedName name="BExGZ7NXZ0IBS44C2NZ9VMD6T6K2" localSheetId="7" hidden="1">[2]Table!#REF!</definedName>
    <definedName name="BExGZ7NXZ0IBS44C2NZ9VMD6T6K2" hidden="1">[1]Table!#REF!</definedName>
    <definedName name="BExH02ZD6VAY1KQLAQYBBI6WWIZB" localSheetId="0" hidden="1">[1]Table!#REF!</definedName>
    <definedName name="BExH02ZD6VAY1KQLAQYBBI6WWIZB" localSheetId="1" hidden="1">[2]Table!#REF!</definedName>
    <definedName name="BExH02ZD6VAY1KQLAQYBBI6WWIZB" localSheetId="2" hidden="1">[1]Table!#REF!</definedName>
    <definedName name="BExH02ZD6VAY1KQLAQYBBI6WWIZB" localSheetId="3" hidden="1">[1]Table!#REF!</definedName>
    <definedName name="BExH02ZD6VAY1KQLAQYBBI6WWIZB" localSheetId="5" hidden="1">[1]Table!#REF!</definedName>
    <definedName name="BExH02ZD6VAY1KQLAQYBBI6WWIZB" localSheetId="6" hidden="1">[3]Table!#REF!</definedName>
    <definedName name="BExH02ZD6VAY1KQLAQYBBI6WWIZB" localSheetId="7" hidden="1">[2]Table!#REF!</definedName>
    <definedName name="BExH02ZD6VAY1KQLAQYBBI6WWIZB" hidden="1">[1]Table!#REF!</definedName>
    <definedName name="BExH1FDTQXR9QQ31WDB7OPXU7MPT" localSheetId="0" hidden="1">[1]Table!#REF!</definedName>
    <definedName name="BExH1FDTQXR9QQ31WDB7OPXU7MPT" localSheetId="1" hidden="1">[2]Table!#REF!</definedName>
    <definedName name="BExH1FDTQXR9QQ31WDB7OPXU7MPT" localSheetId="2" hidden="1">[1]Table!#REF!</definedName>
    <definedName name="BExH1FDTQXR9QQ31WDB7OPXU7MPT" localSheetId="3" hidden="1">[1]Table!#REF!</definedName>
    <definedName name="BExH1FDTQXR9QQ31WDB7OPXU7MPT" localSheetId="5" hidden="1">[1]Table!#REF!</definedName>
    <definedName name="BExH1FDTQXR9QQ31WDB7OPXU7MPT" localSheetId="6" hidden="1">[3]Table!#REF!</definedName>
    <definedName name="BExH1FDTQXR9QQ31WDB7OPXU7MPT" localSheetId="7" hidden="1">[2]Table!#REF!</definedName>
    <definedName name="BExH1FDTQXR9QQ31WDB7OPXU7MPT" hidden="1">[1]Table!#REF!</definedName>
    <definedName name="BExIJFGZJ5ED9D6KAY4PGQYLELAX" localSheetId="0" hidden="1">[1]Table!#REF!</definedName>
    <definedName name="BExIJFGZJ5ED9D6KAY4PGQYLELAX" localSheetId="1" hidden="1">[2]Table!#REF!</definedName>
    <definedName name="BExIJFGZJ5ED9D6KAY4PGQYLELAX" localSheetId="2" hidden="1">[1]Table!#REF!</definedName>
    <definedName name="BExIJFGZJ5ED9D6KAY4PGQYLELAX" localSheetId="3" hidden="1">[1]Table!#REF!</definedName>
    <definedName name="BExIJFGZJ5ED9D6KAY4PGQYLELAX" localSheetId="5" hidden="1">[1]Table!#REF!</definedName>
    <definedName name="BExIJFGZJ5ED9D6KAY4PGQYLELAX" localSheetId="6" hidden="1">[3]Table!#REF!</definedName>
    <definedName name="BExIJFGZJ5ED9D6KAY4PGQYLELAX" localSheetId="7" hidden="1">[2]Table!#REF!</definedName>
    <definedName name="BExIJFGZJ5ED9D6KAY4PGQYLELAX" hidden="1">[1]Table!#REF!</definedName>
    <definedName name="BExIJM7PNEENRQMX909L1JOLB7MG" localSheetId="0" hidden="1">[1]Table!#REF!</definedName>
    <definedName name="BExIJM7PNEENRQMX909L1JOLB7MG" localSheetId="1" hidden="1">[2]Table!#REF!</definedName>
    <definedName name="BExIJM7PNEENRQMX909L1JOLB7MG" localSheetId="2" hidden="1">[1]Table!#REF!</definedName>
    <definedName name="BExIJM7PNEENRQMX909L1JOLB7MG" localSheetId="3" hidden="1">[1]Table!#REF!</definedName>
    <definedName name="BExIJM7PNEENRQMX909L1JOLB7MG" localSheetId="5" hidden="1">[1]Table!#REF!</definedName>
    <definedName name="BExIJM7PNEENRQMX909L1JOLB7MG" localSheetId="6" hidden="1">[3]Table!#REF!</definedName>
    <definedName name="BExIJM7PNEENRQMX909L1JOLB7MG" localSheetId="7" hidden="1">[2]Table!#REF!</definedName>
    <definedName name="BExIJM7PNEENRQMX909L1JOLB7MG" hidden="1">[1]Table!#REF!</definedName>
    <definedName name="BExILG5F338C0FFLMVOKMKF8X5ZP" localSheetId="0" hidden="1">[1]Table!#REF!</definedName>
    <definedName name="BExILG5F338C0FFLMVOKMKF8X5ZP" localSheetId="1" hidden="1">[2]Table!#REF!</definedName>
    <definedName name="BExILG5F338C0FFLMVOKMKF8X5ZP" localSheetId="2" hidden="1">[1]Table!#REF!</definedName>
    <definedName name="BExILG5F338C0FFLMVOKMKF8X5ZP" localSheetId="3" hidden="1">[1]Table!#REF!</definedName>
    <definedName name="BExILG5F338C0FFLMVOKMKF8X5ZP" localSheetId="5" hidden="1">[1]Table!#REF!</definedName>
    <definedName name="BExILG5F338C0FFLMVOKMKF8X5ZP" localSheetId="6" hidden="1">[3]Table!#REF!</definedName>
    <definedName name="BExILG5F338C0FFLMVOKMKF8X5ZP" localSheetId="7" hidden="1">[2]Table!#REF!</definedName>
    <definedName name="BExILG5F338C0FFLMVOKMKF8X5ZP" hidden="1">[1]Table!#REF!</definedName>
    <definedName name="BExINLX401ZKEGWU168DS4JUM2J6" localSheetId="0" hidden="1">[1]Table!#REF!</definedName>
    <definedName name="BExINLX401ZKEGWU168DS4JUM2J6" localSheetId="1" hidden="1">[2]Table!#REF!</definedName>
    <definedName name="BExINLX401ZKEGWU168DS4JUM2J6" localSheetId="2" hidden="1">[1]Table!#REF!</definedName>
    <definedName name="BExINLX401ZKEGWU168DS4JUM2J6" localSheetId="3" hidden="1">[1]Table!#REF!</definedName>
    <definedName name="BExINLX401ZKEGWU168DS4JUM2J6" localSheetId="5" hidden="1">[1]Table!#REF!</definedName>
    <definedName name="BExINLX401ZKEGWU168DS4JUM2J6" localSheetId="6" hidden="1">[3]Table!#REF!</definedName>
    <definedName name="BExINLX401ZKEGWU168DS4JUM2J6" localSheetId="7" hidden="1">[2]Table!#REF!</definedName>
    <definedName name="BExINLX401ZKEGWU168DS4JUM2J6" hidden="1">[1]Table!#REF!</definedName>
    <definedName name="BExIORA3GK78T7C7SNBJJUONJ0LS" localSheetId="0" hidden="1">[1]Table!#REF!</definedName>
    <definedName name="BExIORA3GK78T7C7SNBJJUONJ0LS" localSheetId="1" hidden="1">[2]Table!#REF!</definedName>
    <definedName name="BExIORA3GK78T7C7SNBJJUONJ0LS" localSheetId="2" hidden="1">[1]Table!#REF!</definedName>
    <definedName name="BExIORA3GK78T7C7SNBJJUONJ0LS" localSheetId="3" hidden="1">[1]Table!#REF!</definedName>
    <definedName name="BExIORA3GK78T7C7SNBJJUONJ0LS" localSheetId="5" hidden="1">[1]Table!#REF!</definedName>
    <definedName name="BExIORA3GK78T7C7SNBJJUONJ0LS" localSheetId="6" hidden="1">[3]Table!#REF!</definedName>
    <definedName name="BExIORA3GK78T7C7SNBJJUONJ0LS" localSheetId="7" hidden="1">[2]Table!#REF!</definedName>
    <definedName name="BExIORA3GK78T7C7SNBJJUONJ0LS" hidden="1">[1]Table!#REF!</definedName>
    <definedName name="BExIOTZ5EFZ2NASVQ05RH15HRSW6" localSheetId="0" hidden="1">[1]Table!#REF!</definedName>
    <definedName name="BExIOTZ5EFZ2NASVQ05RH15HRSW6" localSheetId="1" hidden="1">[2]Table!#REF!</definedName>
    <definedName name="BExIOTZ5EFZ2NASVQ05RH15HRSW6" localSheetId="2" hidden="1">[1]Table!#REF!</definedName>
    <definedName name="BExIOTZ5EFZ2NASVQ05RH15HRSW6" localSheetId="3" hidden="1">[1]Table!#REF!</definedName>
    <definedName name="BExIOTZ5EFZ2NASVQ05RH15HRSW6" localSheetId="5" hidden="1">[1]Table!#REF!</definedName>
    <definedName name="BExIOTZ5EFZ2NASVQ05RH15HRSW6" localSheetId="6" hidden="1">[3]Table!#REF!</definedName>
    <definedName name="BExIOTZ5EFZ2NASVQ05RH15HRSW6" localSheetId="7" hidden="1">[2]Table!#REF!</definedName>
    <definedName name="BExIOTZ5EFZ2NASVQ05RH15HRSW6" hidden="1">[1]Table!#REF!</definedName>
    <definedName name="BExIQ5S19ITB0NDRUN4XV7B905ED" localSheetId="0" hidden="1">[1]Table!#REF!</definedName>
    <definedName name="BExIQ5S19ITB0NDRUN4XV7B905ED" localSheetId="1" hidden="1">[2]Table!#REF!</definedName>
    <definedName name="BExIQ5S19ITB0NDRUN4XV7B905ED" localSheetId="2" hidden="1">[1]Table!#REF!</definedName>
    <definedName name="BExIQ5S19ITB0NDRUN4XV7B905ED" localSheetId="3" hidden="1">[1]Table!#REF!</definedName>
    <definedName name="BExIQ5S19ITB0NDRUN4XV7B905ED" localSheetId="5" hidden="1">[1]Table!#REF!</definedName>
    <definedName name="BExIQ5S19ITB0NDRUN4XV7B905ED" localSheetId="6" hidden="1">[3]Table!#REF!</definedName>
    <definedName name="BExIQ5S19ITB0NDRUN4XV7B905ED" localSheetId="7" hidden="1">[2]Table!#REF!</definedName>
    <definedName name="BExIQ5S19ITB0NDRUN4XV7B905ED" hidden="1">[1]Table!#REF!</definedName>
    <definedName name="BExIS4T0DRF57HYO7OGG72KBOFOI" localSheetId="0" hidden="1">[1]Table!#REF!</definedName>
    <definedName name="BExIS4T0DRF57HYO7OGG72KBOFOI" localSheetId="1" hidden="1">[2]Table!#REF!</definedName>
    <definedName name="BExIS4T0DRF57HYO7OGG72KBOFOI" localSheetId="2" hidden="1">[1]Table!#REF!</definedName>
    <definedName name="BExIS4T0DRF57HYO7OGG72KBOFOI" localSheetId="3" hidden="1">[1]Table!#REF!</definedName>
    <definedName name="BExIS4T0DRF57HYO7OGG72KBOFOI" localSheetId="5" hidden="1">[1]Table!#REF!</definedName>
    <definedName name="BExIS4T0DRF57HYO7OGG72KBOFOI" localSheetId="6" hidden="1">[3]Table!#REF!</definedName>
    <definedName name="BExIS4T0DRF57HYO7OGG72KBOFOI" localSheetId="7" hidden="1">[2]Table!#REF!</definedName>
    <definedName name="BExIS4T0DRF57HYO7OGG72KBOFOI" hidden="1">[1]Table!#REF!</definedName>
    <definedName name="BExIUUT2MHIOV6R3WHA0DPM1KBKY" localSheetId="0" hidden="1">[1]Table!#REF!</definedName>
    <definedName name="BExIUUT2MHIOV6R3WHA0DPM1KBKY" localSheetId="1" hidden="1">[2]Table!#REF!</definedName>
    <definedName name="BExIUUT2MHIOV6R3WHA0DPM1KBKY" localSheetId="2" hidden="1">[1]Table!#REF!</definedName>
    <definedName name="BExIUUT2MHIOV6R3WHA0DPM1KBKY" localSheetId="3" hidden="1">[1]Table!#REF!</definedName>
    <definedName name="BExIUUT2MHIOV6R3WHA0DPM1KBKY" localSheetId="5" hidden="1">[1]Table!#REF!</definedName>
    <definedName name="BExIUUT2MHIOV6R3WHA0DPM1KBKY" localSheetId="6" hidden="1">[3]Table!#REF!</definedName>
    <definedName name="BExIUUT2MHIOV6R3WHA0DPM1KBKY" localSheetId="7" hidden="1">[2]Table!#REF!</definedName>
    <definedName name="BExIUUT2MHIOV6R3WHA0DPM1KBKY" hidden="1">[1]Table!#REF!</definedName>
    <definedName name="BExIV2LM38XPLRTWT0R44TMQ59E5" localSheetId="0" hidden="1">[1]Table!#REF!</definedName>
    <definedName name="BExIV2LM38XPLRTWT0R44TMQ59E5" localSheetId="1" hidden="1">[2]Table!#REF!</definedName>
    <definedName name="BExIV2LM38XPLRTWT0R44TMQ59E5" localSheetId="2" hidden="1">[1]Table!#REF!</definedName>
    <definedName name="BExIV2LM38XPLRTWT0R44TMQ59E5" localSheetId="3" hidden="1">[1]Table!#REF!</definedName>
    <definedName name="BExIV2LM38XPLRTWT0R44TMQ59E5" localSheetId="5" hidden="1">[1]Table!#REF!</definedName>
    <definedName name="BExIV2LM38XPLRTWT0R44TMQ59E5" localSheetId="6" hidden="1">[3]Table!#REF!</definedName>
    <definedName name="BExIV2LM38XPLRTWT0R44TMQ59E5" localSheetId="7" hidden="1">[2]Table!#REF!</definedName>
    <definedName name="BExIV2LM38XPLRTWT0R44TMQ59E5" hidden="1">[1]Table!#REF!</definedName>
    <definedName name="BExIVCXWL6H5LD9DHDIA4F5U9TQL" localSheetId="0" hidden="1">[1]Table!#REF!</definedName>
    <definedName name="BExIVCXWL6H5LD9DHDIA4F5U9TQL" localSheetId="1" hidden="1">[2]Table!#REF!</definedName>
    <definedName name="BExIVCXWL6H5LD9DHDIA4F5U9TQL" localSheetId="2" hidden="1">[1]Table!#REF!</definedName>
    <definedName name="BExIVCXWL6H5LD9DHDIA4F5U9TQL" localSheetId="3" hidden="1">[1]Table!#REF!</definedName>
    <definedName name="BExIVCXWL6H5LD9DHDIA4F5U9TQL" localSheetId="5" hidden="1">[1]Table!#REF!</definedName>
    <definedName name="BExIVCXWL6H5LD9DHDIA4F5U9TQL" localSheetId="6" hidden="1">[3]Table!#REF!</definedName>
    <definedName name="BExIVCXWL6H5LD9DHDIA4F5U9TQL" localSheetId="7" hidden="1">[2]Table!#REF!</definedName>
    <definedName name="BExIVCXWL6H5LD9DHDIA4F5U9TQL" hidden="1">[1]Table!#REF!</definedName>
    <definedName name="BExIXBTH4DFW38SCDT9T30V4XJC9" localSheetId="0" hidden="1">[1]Table!#REF!</definedName>
    <definedName name="BExIXBTH4DFW38SCDT9T30V4XJC9" localSheetId="1" hidden="1">[2]Table!#REF!</definedName>
    <definedName name="BExIXBTH4DFW38SCDT9T30V4XJC9" localSheetId="2" hidden="1">[1]Table!#REF!</definedName>
    <definedName name="BExIXBTH4DFW38SCDT9T30V4XJC9" localSheetId="3" hidden="1">[1]Table!#REF!</definedName>
    <definedName name="BExIXBTH4DFW38SCDT9T30V4XJC9" localSheetId="5" hidden="1">[1]Table!#REF!</definedName>
    <definedName name="BExIXBTH4DFW38SCDT9T30V4XJC9" localSheetId="6" hidden="1">[3]Table!#REF!</definedName>
    <definedName name="BExIXBTH4DFW38SCDT9T30V4XJC9" localSheetId="7" hidden="1">[2]Table!#REF!</definedName>
    <definedName name="BExIXBTH4DFW38SCDT9T30V4XJC9" hidden="1">[1]Table!#REF!</definedName>
    <definedName name="BExIYI2RH0K4225XO970K2IQ1E79" localSheetId="0" hidden="1">[1]Table!#REF!</definedName>
    <definedName name="BExIYI2RH0K4225XO970K2IQ1E79" localSheetId="1" hidden="1">[2]Table!#REF!</definedName>
    <definedName name="BExIYI2RH0K4225XO970K2IQ1E79" localSheetId="2" hidden="1">[1]Table!#REF!</definedName>
    <definedName name="BExIYI2RH0K4225XO970K2IQ1E79" localSheetId="3" hidden="1">[1]Table!#REF!</definedName>
    <definedName name="BExIYI2RH0K4225XO970K2IQ1E79" localSheetId="5" hidden="1">[1]Table!#REF!</definedName>
    <definedName name="BExIYI2RH0K4225XO970K2IQ1E79" localSheetId="6" hidden="1">[3]Table!#REF!</definedName>
    <definedName name="BExIYI2RH0K4225XO970K2IQ1E79" localSheetId="7" hidden="1">[2]Table!#REF!</definedName>
    <definedName name="BExIYI2RH0K4225XO970K2IQ1E79" hidden="1">[1]Table!#REF!</definedName>
    <definedName name="BExIZ4K0EZJK6PW3L8SVKTJFSWW9" localSheetId="0" hidden="1">[1]Table!#REF!</definedName>
    <definedName name="BExIZ4K0EZJK6PW3L8SVKTJFSWW9" localSheetId="1" hidden="1">[2]Table!#REF!</definedName>
    <definedName name="BExIZ4K0EZJK6PW3L8SVKTJFSWW9" localSheetId="2" hidden="1">[1]Table!#REF!</definedName>
    <definedName name="BExIZ4K0EZJK6PW3L8SVKTJFSWW9" localSheetId="3" hidden="1">[1]Table!#REF!</definedName>
    <definedName name="BExIZ4K0EZJK6PW3L8SVKTJFSWW9" localSheetId="5" hidden="1">[1]Table!#REF!</definedName>
    <definedName name="BExIZ4K0EZJK6PW3L8SVKTJFSWW9" localSheetId="6" hidden="1">[3]Table!#REF!</definedName>
    <definedName name="BExIZ4K0EZJK6PW3L8SVKTJFSWW9" localSheetId="7" hidden="1">[2]Table!#REF!</definedName>
    <definedName name="BExIZ4K0EZJK6PW3L8SVKTJFSWW9" hidden="1">[1]Table!#REF!</definedName>
    <definedName name="BExIZY2PUZ0OF9YKK1B13IW0VS6G" localSheetId="0" hidden="1">[1]Table!#REF!</definedName>
    <definedName name="BExIZY2PUZ0OF9YKK1B13IW0VS6G" localSheetId="1" hidden="1">[2]Table!#REF!</definedName>
    <definedName name="BExIZY2PUZ0OF9YKK1B13IW0VS6G" localSheetId="2" hidden="1">[1]Table!#REF!</definedName>
    <definedName name="BExIZY2PUZ0OF9YKK1B13IW0VS6G" localSheetId="3" hidden="1">[1]Table!#REF!</definedName>
    <definedName name="BExIZY2PUZ0OF9YKK1B13IW0VS6G" localSheetId="5" hidden="1">[1]Table!#REF!</definedName>
    <definedName name="BExIZY2PUZ0OF9YKK1B13IW0VS6G" localSheetId="6" hidden="1">[3]Table!#REF!</definedName>
    <definedName name="BExIZY2PUZ0OF9YKK1B13IW0VS6G" localSheetId="7" hidden="1">[2]Table!#REF!</definedName>
    <definedName name="BExIZY2PUZ0OF9YKK1B13IW0VS6G" hidden="1">[1]Table!#REF!</definedName>
    <definedName name="BExJ0DYJWXGE7DA39PYL3WM05U9O" localSheetId="0" hidden="1">[1]Table!#REF!</definedName>
    <definedName name="BExJ0DYJWXGE7DA39PYL3WM05U9O" localSheetId="1" hidden="1">[2]Table!#REF!</definedName>
    <definedName name="BExJ0DYJWXGE7DA39PYL3WM05U9O" localSheetId="2" hidden="1">[1]Table!#REF!</definedName>
    <definedName name="BExJ0DYJWXGE7DA39PYL3WM05U9O" localSheetId="3" hidden="1">[1]Table!#REF!</definedName>
    <definedName name="BExJ0DYJWXGE7DA39PYL3WM05U9O" localSheetId="5" hidden="1">[1]Table!#REF!</definedName>
    <definedName name="BExJ0DYJWXGE7DA39PYL3WM05U9O" localSheetId="6" hidden="1">[3]Table!#REF!</definedName>
    <definedName name="BExJ0DYJWXGE7DA39PYL3WM05U9O" localSheetId="7" hidden="1">[2]Table!#REF!</definedName>
    <definedName name="BExJ0DYJWXGE7DA39PYL3WM05U9O" hidden="1">[1]Table!#REF!</definedName>
    <definedName name="BExKFZQGXWMAIDUD3M5XSFYZY3BD" localSheetId="0" hidden="1">[1]Table!#REF!</definedName>
    <definedName name="BExKFZQGXWMAIDUD3M5XSFYZY3BD" localSheetId="1" hidden="1">[2]Table!#REF!</definedName>
    <definedName name="BExKFZQGXWMAIDUD3M5XSFYZY3BD" localSheetId="2" hidden="1">[1]Table!#REF!</definedName>
    <definedName name="BExKFZQGXWMAIDUD3M5XSFYZY3BD" localSheetId="3" hidden="1">[1]Table!#REF!</definedName>
    <definedName name="BExKFZQGXWMAIDUD3M5XSFYZY3BD" localSheetId="5" hidden="1">[1]Table!#REF!</definedName>
    <definedName name="BExKFZQGXWMAIDUD3M5XSFYZY3BD" localSheetId="6" hidden="1">[3]Table!#REF!</definedName>
    <definedName name="BExKFZQGXWMAIDUD3M5XSFYZY3BD" localSheetId="7" hidden="1">[2]Table!#REF!</definedName>
    <definedName name="BExKFZQGXWMAIDUD3M5XSFYZY3BD" hidden="1">[1]Table!#REF!</definedName>
    <definedName name="BExKI4076KXCDE5KXL79KT36OKLO" localSheetId="0" hidden="1">[1]Table!#REF!</definedName>
    <definedName name="BExKI4076KXCDE5KXL79KT36OKLO" localSheetId="1" hidden="1">[2]Table!#REF!</definedName>
    <definedName name="BExKI4076KXCDE5KXL79KT36OKLO" localSheetId="2" hidden="1">[1]Table!#REF!</definedName>
    <definedName name="BExKI4076KXCDE5KXL79KT36OKLO" localSheetId="3" hidden="1">[1]Table!#REF!</definedName>
    <definedName name="BExKI4076KXCDE5KXL79KT36OKLO" localSheetId="5" hidden="1">[1]Table!#REF!</definedName>
    <definedName name="BExKI4076KXCDE5KXL79KT36OKLO" localSheetId="6" hidden="1">[3]Table!#REF!</definedName>
    <definedName name="BExKI4076KXCDE5KXL79KT36OKLO" localSheetId="7" hidden="1">[2]Table!#REF!</definedName>
    <definedName name="BExKI4076KXCDE5KXL79KT36OKLO" hidden="1">[1]Table!#REF!</definedName>
    <definedName name="BExKINSBB6RS7I489QHMCOMU4Z2X" localSheetId="0" hidden="1">[1]Table!#REF!</definedName>
    <definedName name="BExKINSBB6RS7I489QHMCOMU4Z2X" localSheetId="1" hidden="1">[2]Table!#REF!</definedName>
    <definedName name="BExKINSBB6RS7I489QHMCOMU4Z2X" localSheetId="2" hidden="1">[1]Table!#REF!</definedName>
    <definedName name="BExKINSBB6RS7I489QHMCOMU4Z2X" localSheetId="3" hidden="1">[1]Table!#REF!</definedName>
    <definedName name="BExKINSBB6RS7I489QHMCOMU4Z2X" localSheetId="5" hidden="1">[1]Table!#REF!</definedName>
    <definedName name="BExKINSBB6RS7I489QHMCOMU4Z2X" localSheetId="6" hidden="1">[3]Table!#REF!</definedName>
    <definedName name="BExKINSBB6RS7I489QHMCOMU4Z2X" localSheetId="7" hidden="1">[2]Table!#REF!</definedName>
    <definedName name="BExKINSBB6RS7I489QHMCOMU4Z2X" hidden="1">[1]Table!#REF!</definedName>
    <definedName name="BExKN6IQWOSE5S6O9N4ZB7X0AS3M" localSheetId="0" hidden="1">[4]Table!#REF!</definedName>
    <definedName name="BExKN6IQWOSE5S6O9N4ZB7X0AS3M" localSheetId="1" hidden="1">[5]Table!#REF!</definedName>
    <definedName name="BExKN6IQWOSE5S6O9N4ZB7X0AS3M" localSheetId="2" hidden="1">[4]Table!#REF!</definedName>
    <definedName name="BExKN6IQWOSE5S6O9N4ZB7X0AS3M" localSheetId="3" hidden="1">[4]Table!#REF!</definedName>
    <definedName name="BExKN6IQWOSE5S6O9N4ZB7X0AS3M" localSheetId="5" hidden="1">[4]Table!#REF!</definedName>
    <definedName name="BExKN6IQWOSE5S6O9N4ZB7X0AS3M" localSheetId="6" hidden="1">[6]Table!#REF!</definedName>
    <definedName name="BExKN6IQWOSE5S6O9N4ZB7X0AS3M" localSheetId="7" hidden="1">[5]Table!#REF!</definedName>
    <definedName name="BExKN6IQWOSE5S6O9N4ZB7X0AS3M" hidden="1">[4]Table!#REF!</definedName>
    <definedName name="BExKNSP6Z2JTTT1ZT5CNHIO79MAJ" localSheetId="0" hidden="1">[4]Table!#REF!</definedName>
    <definedName name="BExKNSP6Z2JTTT1ZT5CNHIO79MAJ" localSheetId="1" hidden="1">[5]Table!#REF!</definedName>
    <definedName name="BExKNSP6Z2JTTT1ZT5CNHIO79MAJ" localSheetId="2" hidden="1">[4]Table!#REF!</definedName>
    <definedName name="BExKNSP6Z2JTTT1ZT5CNHIO79MAJ" localSheetId="3" hidden="1">[4]Table!#REF!</definedName>
    <definedName name="BExKNSP6Z2JTTT1ZT5CNHIO79MAJ" localSheetId="5" hidden="1">[4]Table!#REF!</definedName>
    <definedName name="BExKNSP6Z2JTTT1ZT5CNHIO79MAJ" localSheetId="6" hidden="1">[6]Table!#REF!</definedName>
    <definedName name="BExKNSP6Z2JTTT1ZT5CNHIO79MAJ" localSheetId="7" hidden="1">[5]Table!#REF!</definedName>
    <definedName name="BExKNSP6Z2JTTT1ZT5CNHIO79MAJ" hidden="1">[4]Table!#REF!</definedName>
    <definedName name="BExKNZLD7UATC1MYRNJD8H2NH4KU" localSheetId="0" hidden="1">[1]Table!#REF!</definedName>
    <definedName name="BExKNZLD7UATC1MYRNJD8H2NH4KU" localSheetId="1" hidden="1">[2]Table!#REF!</definedName>
    <definedName name="BExKNZLD7UATC1MYRNJD8H2NH4KU" localSheetId="2" hidden="1">[1]Table!#REF!</definedName>
    <definedName name="BExKNZLD7UATC1MYRNJD8H2NH4KU" localSheetId="3" hidden="1">[1]Table!#REF!</definedName>
    <definedName name="BExKNZLD7UATC1MYRNJD8H2NH4KU" localSheetId="5" hidden="1">[1]Table!#REF!</definedName>
    <definedName name="BExKNZLD7UATC1MYRNJD8H2NH4KU" localSheetId="6" hidden="1">[3]Table!#REF!</definedName>
    <definedName name="BExKNZLD7UATC1MYRNJD8H2NH4KU" localSheetId="7" hidden="1">[2]Table!#REF!</definedName>
    <definedName name="BExKNZLD7UATC1MYRNJD8H2NH4KU" hidden="1">[1]Table!#REF!</definedName>
    <definedName name="BExKPLQJX0HJ8OTXBXH9IC9J2V0W" localSheetId="0" hidden="1">[1]Table!#REF!</definedName>
    <definedName name="BExKPLQJX0HJ8OTXBXH9IC9J2V0W" localSheetId="1" hidden="1">[2]Table!#REF!</definedName>
    <definedName name="BExKPLQJX0HJ8OTXBXH9IC9J2V0W" localSheetId="2" hidden="1">[1]Table!#REF!</definedName>
    <definedName name="BExKPLQJX0HJ8OTXBXH9IC9J2V0W" localSheetId="3" hidden="1">[1]Table!#REF!</definedName>
    <definedName name="BExKPLQJX0HJ8OTXBXH9IC9J2V0W" localSheetId="5" hidden="1">[1]Table!#REF!</definedName>
    <definedName name="BExKPLQJX0HJ8OTXBXH9IC9J2V0W" localSheetId="6" hidden="1">[3]Table!#REF!</definedName>
    <definedName name="BExKPLQJX0HJ8OTXBXH9IC9J2V0W" localSheetId="7" hidden="1">[2]Table!#REF!</definedName>
    <definedName name="BExKPLQJX0HJ8OTXBXH9IC9J2V0W" hidden="1">[1]Table!#REF!</definedName>
    <definedName name="BExKQJGAAWNM3NT19E9I0CQDBTU0" localSheetId="0" hidden="1">[1]Table!#REF!</definedName>
    <definedName name="BExKQJGAAWNM3NT19E9I0CQDBTU0" localSheetId="1" hidden="1">[2]Table!#REF!</definedName>
    <definedName name="BExKQJGAAWNM3NT19E9I0CQDBTU0" localSheetId="2" hidden="1">[1]Table!#REF!</definedName>
    <definedName name="BExKQJGAAWNM3NT19E9I0CQDBTU0" localSheetId="3" hidden="1">[1]Table!#REF!</definedName>
    <definedName name="BExKQJGAAWNM3NT19E9I0CQDBTU0" localSheetId="5" hidden="1">[1]Table!#REF!</definedName>
    <definedName name="BExKQJGAAWNM3NT19E9I0CQDBTU0" localSheetId="6" hidden="1">[3]Table!#REF!</definedName>
    <definedName name="BExKQJGAAWNM3NT19E9I0CQDBTU0" localSheetId="7" hidden="1">[2]Table!#REF!</definedName>
    <definedName name="BExKQJGAAWNM3NT19E9I0CQDBTU0" hidden="1">[1]Table!#REF!</definedName>
    <definedName name="BExKR8RZSEHW184G0Z56B4EGNU72" localSheetId="0" hidden="1">[1]Table!#REF!</definedName>
    <definedName name="BExKR8RZSEHW184G0Z56B4EGNU72" localSheetId="1" hidden="1">[2]Table!#REF!</definedName>
    <definedName name="BExKR8RZSEHW184G0Z56B4EGNU72" localSheetId="2" hidden="1">[1]Table!#REF!</definedName>
    <definedName name="BExKR8RZSEHW184G0Z56B4EGNU72" localSheetId="3" hidden="1">[1]Table!#REF!</definedName>
    <definedName name="BExKR8RZSEHW184G0Z56B4EGNU72" localSheetId="5" hidden="1">[1]Table!#REF!</definedName>
    <definedName name="BExKR8RZSEHW184G0Z56B4EGNU72" localSheetId="6" hidden="1">[3]Table!#REF!</definedName>
    <definedName name="BExKR8RZSEHW184G0Z56B4EGNU72" localSheetId="7" hidden="1">[2]Table!#REF!</definedName>
    <definedName name="BExKR8RZSEHW184G0Z56B4EGNU72" hidden="1">[1]Table!#REF!</definedName>
    <definedName name="BExKSU0MKNAVZYYPKCYTZDWQX4R8" localSheetId="0" hidden="1">[1]Table!#REF!</definedName>
    <definedName name="BExKSU0MKNAVZYYPKCYTZDWQX4R8" localSheetId="1" hidden="1">[2]Table!#REF!</definedName>
    <definedName name="BExKSU0MKNAVZYYPKCYTZDWQX4R8" localSheetId="2" hidden="1">[1]Table!#REF!</definedName>
    <definedName name="BExKSU0MKNAVZYYPKCYTZDWQX4R8" localSheetId="3" hidden="1">[1]Table!#REF!</definedName>
    <definedName name="BExKSU0MKNAVZYYPKCYTZDWQX4R8" localSheetId="5" hidden="1">[1]Table!#REF!</definedName>
    <definedName name="BExKSU0MKNAVZYYPKCYTZDWQX4R8" localSheetId="6" hidden="1">[3]Table!#REF!</definedName>
    <definedName name="BExKSU0MKNAVZYYPKCYTZDWQX4R8" localSheetId="7" hidden="1">[2]Table!#REF!</definedName>
    <definedName name="BExKSU0MKNAVZYYPKCYTZDWQX4R8" hidden="1">[1]Table!#REF!</definedName>
    <definedName name="BExM9OG182RP30MY23PG49LVPZ1C" localSheetId="0" hidden="1">[1]Table!#REF!</definedName>
    <definedName name="BExM9OG182RP30MY23PG49LVPZ1C" localSheetId="1" hidden="1">[2]Table!#REF!</definedName>
    <definedName name="BExM9OG182RP30MY23PG49LVPZ1C" localSheetId="2" hidden="1">[1]Table!#REF!</definedName>
    <definedName name="BExM9OG182RP30MY23PG49LVPZ1C" localSheetId="3" hidden="1">[1]Table!#REF!</definedName>
    <definedName name="BExM9OG182RP30MY23PG49LVPZ1C" localSheetId="5" hidden="1">[1]Table!#REF!</definedName>
    <definedName name="BExM9OG182RP30MY23PG49LVPZ1C" localSheetId="6" hidden="1">[3]Table!#REF!</definedName>
    <definedName name="BExM9OG182RP30MY23PG49LVPZ1C" localSheetId="7" hidden="1">[2]Table!#REF!</definedName>
    <definedName name="BExM9OG182RP30MY23PG49LVPZ1C" hidden="1">[1]Table!#REF!</definedName>
    <definedName name="BExMA8TQU9G70S2XW5RT7C6TAF7O" localSheetId="0" hidden="1">[4]Table!#REF!</definedName>
    <definedName name="BExMA8TQU9G70S2XW5RT7C6TAF7O" localSheetId="1" hidden="1">[5]Table!#REF!</definedName>
    <definedName name="BExMA8TQU9G70S2XW5RT7C6TAF7O" localSheetId="2" hidden="1">[4]Table!#REF!</definedName>
    <definedName name="BExMA8TQU9G70S2XW5RT7C6TAF7O" localSheetId="3" hidden="1">[4]Table!#REF!</definedName>
    <definedName name="BExMA8TQU9G70S2XW5RT7C6TAF7O" localSheetId="5" hidden="1">[4]Table!#REF!</definedName>
    <definedName name="BExMA8TQU9G70S2XW5RT7C6TAF7O" localSheetId="6" hidden="1">[6]Table!#REF!</definedName>
    <definedName name="BExMA8TQU9G70S2XW5RT7C6TAF7O" localSheetId="7" hidden="1">[5]Table!#REF!</definedName>
    <definedName name="BExMA8TQU9G70S2XW5RT7C6TAF7O" hidden="1">[4]Table!#REF!</definedName>
    <definedName name="BExMAR3XSK6RSFLHP7ZX1EWGHASI" localSheetId="0" hidden="1">[1]Table!#REF!</definedName>
    <definedName name="BExMAR3XSK6RSFLHP7ZX1EWGHASI" localSheetId="1" hidden="1">[2]Table!#REF!</definedName>
    <definedName name="BExMAR3XSK6RSFLHP7ZX1EWGHASI" localSheetId="2" hidden="1">[1]Table!#REF!</definedName>
    <definedName name="BExMAR3XSK6RSFLHP7ZX1EWGHASI" localSheetId="3" hidden="1">[1]Table!#REF!</definedName>
    <definedName name="BExMAR3XSK6RSFLHP7ZX1EWGHASI" localSheetId="5" hidden="1">[1]Table!#REF!</definedName>
    <definedName name="BExMAR3XSK6RSFLHP7ZX1EWGHASI" localSheetId="6" hidden="1">[3]Table!#REF!</definedName>
    <definedName name="BExMAR3XSK6RSFLHP7ZX1EWGHASI" localSheetId="7" hidden="1">[2]Table!#REF!</definedName>
    <definedName name="BExMAR3XSK6RSFLHP7ZX1EWGHASI" hidden="1">[1]Table!#REF!</definedName>
    <definedName name="BExMB4QRS0R3MTB4CMUHFZ84LNZQ" localSheetId="0" hidden="1">[1]Table!#REF!</definedName>
    <definedName name="BExMB4QRS0R3MTB4CMUHFZ84LNZQ" localSheetId="1" hidden="1">[2]Table!#REF!</definedName>
    <definedName name="BExMB4QRS0R3MTB4CMUHFZ84LNZQ" localSheetId="2" hidden="1">[1]Table!#REF!</definedName>
    <definedName name="BExMB4QRS0R3MTB4CMUHFZ84LNZQ" localSheetId="3" hidden="1">[1]Table!#REF!</definedName>
    <definedName name="BExMB4QRS0R3MTB4CMUHFZ84LNZQ" localSheetId="5" hidden="1">[1]Table!#REF!</definedName>
    <definedName name="BExMB4QRS0R3MTB4CMUHFZ84LNZQ" localSheetId="6" hidden="1">[3]Table!#REF!</definedName>
    <definedName name="BExMB4QRS0R3MTB4CMUHFZ84LNZQ" localSheetId="7" hidden="1">[2]Table!#REF!</definedName>
    <definedName name="BExMB4QRS0R3MTB4CMUHFZ84LNZQ" hidden="1">[1]Table!#REF!</definedName>
    <definedName name="BExMBFTZV4Q1A5KG25C1N9PHQNSW" localSheetId="0" hidden="1">[1]Table!#REF!</definedName>
    <definedName name="BExMBFTZV4Q1A5KG25C1N9PHQNSW" localSheetId="1" hidden="1">[2]Table!#REF!</definedName>
    <definedName name="BExMBFTZV4Q1A5KG25C1N9PHQNSW" localSheetId="2" hidden="1">[1]Table!#REF!</definedName>
    <definedName name="BExMBFTZV4Q1A5KG25C1N9PHQNSW" localSheetId="3" hidden="1">[1]Table!#REF!</definedName>
    <definedName name="BExMBFTZV4Q1A5KG25C1N9PHQNSW" localSheetId="5" hidden="1">[1]Table!#REF!</definedName>
    <definedName name="BExMBFTZV4Q1A5KG25C1N9PHQNSW" localSheetId="6" hidden="1">[3]Table!#REF!</definedName>
    <definedName name="BExMBFTZV4Q1A5KG25C1N9PHQNSW" localSheetId="7" hidden="1">[2]Table!#REF!</definedName>
    <definedName name="BExMBFTZV4Q1A5KG25C1N9PHQNSW" hidden="1">[1]Table!#REF!</definedName>
    <definedName name="BExMBYPQDG9AYDQ5E8IECVFREPO6" localSheetId="0" hidden="1">[7]Table!#REF!</definedName>
    <definedName name="BExMBYPQDG9AYDQ5E8IECVFREPO6" localSheetId="1" hidden="1">[8]Table!#REF!</definedName>
    <definedName name="BExMBYPQDG9AYDQ5E8IECVFREPO6" localSheetId="2" hidden="1">[7]Table!#REF!</definedName>
    <definedName name="BExMBYPQDG9AYDQ5E8IECVFREPO6" localSheetId="3" hidden="1">[7]Table!#REF!</definedName>
    <definedName name="BExMBYPQDG9AYDQ5E8IECVFREPO6" localSheetId="5" hidden="1">[7]Table!#REF!</definedName>
    <definedName name="BExMBYPQDG9AYDQ5E8IECVFREPO6" localSheetId="6" hidden="1">[9]Table!#REF!</definedName>
    <definedName name="BExMBYPQDG9AYDQ5E8IECVFREPO6" localSheetId="7" hidden="1">[8]Table!#REF!</definedName>
    <definedName name="BExMBYPQDG9AYDQ5E8IECVFREPO6" hidden="1">[7]Table!#REF!</definedName>
    <definedName name="BExMCA96YR10V72G2R0SCIKPZLIZ" localSheetId="0" hidden="1">[1]Table!#REF!</definedName>
    <definedName name="BExMCA96YR10V72G2R0SCIKPZLIZ" localSheetId="1" hidden="1">[2]Table!#REF!</definedName>
    <definedName name="BExMCA96YR10V72G2R0SCIKPZLIZ" localSheetId="2" hidden="1">[1]Table!#REF!</definedName>
    <definedName name="BExMCA96YR10V72G2R0SCIKPZLIZ" localSheetId="3" hidden="1">[1]Table!#REF!</definedName>
    <definedName name="BExMCA96YR10V72G2R0SCIKPZLIZ" localSheetId="5" hidden="1">[1]Table!#REF!</definedName>
    <definedName name="BExMCA96YR10V72G2R0SCIKPZLIZ" localSheetId="6" hidden="1">[3]Table!#REF!</definedName>
    <definedName name="BExMCA96YR10V72G2R0SCIKPZLIZ" localSheetId="7" hidden="1">[2]Table!#REF!</definedName>
    <definedName name="BExMCA96YR10V72G2R0SCIKPZLIZ" hidden="1">[1]Table!#REF!</definedName>
    <definedName name="BExMCIHT5U38JQAJ0URM3OAG60M4" localSheetId="0" hidden="1">[1]Table!#REF!</definedName>
    <definedName name="BExMCIHT5U38JQAJ0URM3OAG60M4" localSheetId="1" hidden="1">[2]Table!#REF!</definedName>
    <definedName name="BExMCIHT5U38JQAJ0URM3OAG60M4" localSheetId="2" hidden="1">[1]Table!#REF!</definedName>
    <definedName name="BExMCIHT5U38JQAJ0URM3OAG60M4" localSheetId="3" hidden="1">[1]Table!#REF!</definedName>
    <definedName name="BExMCIHT5U38JQAJ0URM3OAG60M4" localSheetId="5" hidden="1">[1]Table!#REF!</definedName>
    <definedName name="BExMCIHT5U38JQAJ0URM3OAG60M4" localSheetId="6" hidden="1">[3]Table!#REF!</definedName>
    <definedName name="BExMCIHT5U38JQAJ0URM3OAG60M4" localSheetId="7" hidden="1">[2]Table!#REF!</definedName>
    <definedName name="BExMCIHT5U38JQAJ0URM3OAG60M4" hidden="1">[1]Table!#REF!</definedName>
    <definedName name="BExME2U47N8LZG0BPJ49ANY5QVV2" localSheetId="0" hidden="1">[1]Table!#REF!</definedName>
    <definedName name="BExME2U47N8LZG0BPJ49ANY5QVV2" localSheetId="1" hidden="1">[2]Table!#REF!</definedName>
    <definedName name="BExME2U47N8LZG0BPJ49ANY5QVV2" localSheetId="2" hidden="1">[1]Table!#REF!</definedName>
    <definedName name="BExME2U47N8LZG0BPJ49ANY5QVV2" localSheetId="3" hidden="1">[1]Table!#REF!</definedName>
    <definedName name="BExME2U47N8LZG0BPJ49ANY5QVV2" localSheetId="5" hidden="1">[1]Table!#REF!</definedName>
    <definedName name="BExME2U47N8LZG0BPJ49ANY5QVV2" localSheetId="6" hidden="1">[3]Table!#REF!</definedName>
    <definedName name="BExME2U47N8LZG0BPJ49ANY5QVV2" localSheetId="7" hidden="1">[2]Table!#REF!</definedName>
    <definedName name="BExME2U47N8LZG0BPJ49ANY5QVV2" hidden="1">[1]Table!#REF!</definedName>
    <definedName name="BExME88DH5DUKMUFI9FNVECXFD2E" localSheetId="0" hidden="1">[1]Table!#REF!</definedName>
    <definedName name="BExME88DH5DUKMUFI9FNVECXFD2E" localSheetId="1" hidden="1">[2]Table!#REF!</definedName>
    <definedName name="BExME88DH5DUKMUFI9FNVECXFD2E" localSheetId="2" hidden="1">[1]Table!#REF!</definedName>
    <definedName name="BExME88DH5DUKMUFI9FNVECXFD2E" localSheetId="3" hidden="1">[1]Table!#REF!</definedName>
    <definedName name="BExME88DH5DUKMUFI9FNVECXFD2E" localSheetId="5" hidden="1">[1]Table!#REF!</definedName>
    <definedName name="BExME88DH5DUKMUFI9FNVECXFD2E" localSheetId="6" hidden="1">[3]Table!#REF!</definedName>
    <definedName name="BExME88DH5DUKMUFI9FNVECXFD2E" localSheetId="7" hidden="1">[2]Table!#REF!</definedName>
    <definedName name="BExME88DH5DUKMUFI9FNVECXFD2E" hidden="1">[1]Table!#REF!</definedName>
    <definedName name="BExMHOWPB34KPZ76M2KIX2C9R2VB" localSheetId="0" hidden="1">[1]Table!#REF!</definedName>
    <definedName name="BExMHOWPB34KPZ76M2KIX2C9R2VB" localSheetId="1" hidden="1">[2]Table!#REF!</definedName>
    <definedName name="BExMHOWPB34KPZ76M2KIX2C9R2VB" localSheetId="2" hidden="1">[1]Table!#REF!</definedName>
    <definedName name="BExMHOWPB34KPZ76M2KIX2C9R2VB" localSheetId="3" hidden="1">[1]Table!#REF!</definedName>
    <definedName name="BExMHOWPB34KPZ76M2KIX2C9R2VB" localSheetId="5" hidden="1">[1]Table!#REF!</definedName>
    <definedName name="BExMHOWPB34KPZ76M2KIX2C9R2VB" localSheetId="6" hidden="1">[3]Table!#REF!</definedName>
    <definedName name="BExMHOWPB34KPZ76M2KIX2C9R2VB" localSheetId="7" hidden="1">[2]Table!#REF!</definedName>
    <definedName name="BExMHOWPB34KPZ76M2KIX2C9R2VB" hidden="1">[1]Table!#REF!</definedName>
    <definedName name="BExMI057LQD5NT1JYD55LG3NHDA5" localSheetId="0" hidden="1">[4]Table!#REF!</definedName>
    <definedName name="BExMI057LQD5NT1JYD55LG3NHDA5" localSheetId="1" hidden="1">[5]Table!#REF!</definedName>
    <definedName name="BExMI057LQD5NT1JYD55LG3NHDA5" localSheetId="2" hidden="1">[4]Table!#REF!</definedName>
    <definedName name="BExMI057LQD5NT1JYD55LG3NHDA5" localSheetId="3" hidden="1">[4]Table!#REF!</definedName>
    <definedName name="BExMI057LQD5NT1JYD55LG3NHDA5" localSheetId="5" hidden="1">[4]Table!#REF!</definedName>
    <definedName name="BExMI057LQD5NT1JYD55LG3NHDA5" localSheetId="6" hidden="1">[6]Table!#REF!</definedName>
    <definedName name="BExMI057LQD5NT1JYD55LG3NHDA5" localSheetId="7" hidden="1">[5]Table!#REF!</definedName>
    <definedName name="BExMI057LQD5NT1JYD55LG3NHDA5" hidden="1">[4]Table!#REF!</definedName>
    <definedName name="BExMI9QH0JWFX4WBZBEE5X1PLIXI" localSheetId="0" hidden="1">[1]Table!#REF!</definedName>
    <definedName name="BExMI9QH0JWFX4WBZBEE5X1PLIXI" localSheetId="1" hidden="1">[2]Table!#REF!</definedName>
    <definedName name="BExMI9QH0JWFX4WBZBEE5X1PLIXI" localSheetId="2" hidden="1">[1]Table!#REF!</definedName>
    <definedName name="BExMI9QH0JWFX4WBZBEE5X1PLIXI" localSheetId="3" hidden="1">[1]Table!#REF!</definedName>
    <definedName name="BExMI9QH0JWFX4WBZBEE5X1PLIXI" localSheetId="5" hidden="1">[1]Table!#REF!</definedName>
    <definedName name="BExMI9QH0JWFX4WBZBEE5X1PLIXI" localSheetId="6" hidden="1">[3]Table!#REF!</definedName>
    <definedName name="BExMI9QH0JWFX4WBZBEE5X1PLIXI" localSheetId="7" hidden="1">[2]Table!#REF!</definedName>
    <definedName name="BExMI9QH0JWFX4WBZBEE5X1PLIXI" hidden="1">[1]Table!#REF!</definedName>
    <definedName name="BExMIBOOZU40JS3F89OMPSRCE9MM" localSheetId="0" hidden="1">[1]Table!#REF!</definedName>
    <definedName name="BExMIBOOZU40JS3F89OMPSRCE9MM" localSheetId="1" hidden="1">[2]Table!#REF!</definedName>
    <definedName name="BExMIBOOZU40JS3F89OMPSRCE9MM" localSheetId="2" hidden="1">[1]Table!#REF!</definedName>
    <definedName name="BExMIBOOZU40JS3F89OMPSRCE9MM" localSheetId="3" hidden="1">[1]Table!#REF!</definedName>
    <definedName name="BExMIBOOZU40JS3F89OMPSRCE9MM" localSheetId="5" hidden="1">[1]Table!#REF!</definedName>
    <definedName name="BExMIBOOZU40JS3F89OMPSRCE9MM" localSheetId="6" hidden="1">[3]Table!#REF!</definedName>
    <definedName name="BExMIBOOZU40JS3F89OMPSRCE9MM" localSheetId="7" hidden="1">[2]Table!#REF!</definedName>
    <definedName name="BExMIBOOZU40JS3F89OMPSRCE9MM" hidden="1">[1]Table!#REF!</definedName>
    <definedName name="BExMIV0KC8555D5E42ZGWG15Y0MO" localSheetId="0" hidden="1">[1]Table!#REF!</definedName>
    <definedName name="BExMIV0KC8555D5E42ZGWG15Y0MO" localSheetId="1" hidden="1">[2]Table!#REF!</definedName>
    <definedName name="BExMIV0KC8555D5E42ZGWG15Y0MO" localSheetId="2" hidden="1">[1]Table!#REF!</definedName>
    <definedName name="BExMIV0KC8555D5E42ZGWG15Y0MO" localSheetId="3" hidden="1">[1]Table!#REF!</definedName>
    <definedName name="BExMIV0KC8555D5E42ZGWG15Y0MO" localSheetId="5" hidden="1">[1]Table!#REF!</definedName>
    <definedName name="BExMIV0KC8555D5E42ZGWG15Y0MO" localSheetId="6" hidden="1">[3]Table!#REF!</definedName>
    <definedName name="BExMIV0KC8555D5E42ZGWG15Y0MO" localSheetId="7" hidden="1">[2]Table!#REF!</definedName>
    <definedName name="BExMIV0KC8555D5E42ZGWG15Y0MO" hidden="1">[1]Table!#REF!</definedName>
    <definedName name="BExMKUN3WPECJR2XRID2R7GZRGNX" localSheetId="0" hidden="1">[1]Table!#REF!</definedName>
    <definedName name="BExMKUN3WPECJR2XRID2R7GZRGNX" localSheetId="1" hidden="1">[2]Table!#REF!</definedName>
    <definedName name="BExMKUN3WPECJR2XRID2R7GZRGNX" localSheetId="2" hidden="1">[1]Table!#REF!</definedName>
    <definedName name="BExMKUN3WPECJR2XRID2R7GZRGNX" localSheetId="3" hidden="1">[1]Table!#REF!</definedName>
    <definedName name="BExMKUN3WPECJR2XRID2R7GZRGNX" localSheetId="5" hidden="1">[1]Table!#REF!</definedName>
    <definedName name="BExMKUN3WPECJR2XRID2R7GZRGNX" localSheetId="6" hidden="1">[3]Table!#REF!</definedName>
    <definedName name="BExMKUN3WPECJR2XRID2R7GZRGNX" localSheetId="7" hidden="1">[2]Table!#REF!</definedName>
    <definedName name="BExMKUN3WPECJR2XRID2R7GZRGNX" hidden="1">[1]Table!#REF!</definedName>
    <definedName name="BExMLVI7UORSHM9FMO8S2EI0TMTS" localSheetId="0" hidden="1">[1]Table!#REF!</definedName>
    <definedName name="BExMLVI7UORSHM9FMO8S2EI0TMTS" localSheetId="1" hidden="1">[2]Table!#REF!</definedName>
    <definedName name="BExMLVI7UORSHM9FMO8S2EI0TMTS" localSheetId="2" hidden="1">[1]Table!#REF!</definedName>
    <definedName name="BExMLVI7UORSHM9FMO8S2EI0TMTS" localSheetId="3" hidden="1">[1]Table!#REF!</definedName>
    <definedName name="BExMLVI7UORSHM9FMO8S2EI0TMTS" localSheetId="5" hidden="1">[1]Table!#REF!</definedName>
    <definedName name="BExMLVI7UORSHM9FMO8S2EI0TMTS" localSheetId="6" hidden="1">[3]Table!#REF!</definedName>
    <definedName name="BExMLVI7UORSHM9FMO8S2EI0TMTS" localSheetId="7" hidden="1">[2]Table!#REF!</definedName>
    <definedName name="BExMLVI7UORSHM9FMO8S2EI0TMTS" hidden="1">[1]Table!#REF!</definedName>
    <definedName name="BExMM5UCOT2HSSN0ZIPZW55GSOVO" localSheetId="0" hidden="1">[1]Table!#REF!</definedName>
    <definedName name="BExMM5UCOT2HSSN0ZIPZW55GSOVO" localSheetId="1" hidden="1">[2]Table!#REF!</definedName>
    <definedName name="BExMM5UCOT2HSSN0ZIPZW55GSOVO" localSheetId="2" hidden="1">[1]Table!#REF!</definedName>
    <definedName name="BExMM5UCOT2HSSN0ZIPZW55GSOVO" localSheetId="3" hidden="1">[1]Table!#REF!</definedName>
    <definedName name="BExMM5UCOT2HSSN0ZIPZW55GSOVO" localSheetId="5" hidden="1">[1]Table!#REF!</definedName>
    <definedName name="BExMM5UCOT2HSSN0ZIPZW55GSOVO" localSheetId="6" hidden="1">[3]Table!#REF!</definedName>
    <definedName name="BExMM5UCOT2HSSN0ZIPZW55GSOVO" localSheetId="7" hidden="1">[2]Table!#REF!</definedName>
    <definedName name="BExMM5UCOT2HSSN0ZIPZW55GSOVO" hidden="1">[1]Table!#REF!</definedName>
    <definedName name="BExMNRORKSO28FO9TMB7N1B3MTZ3" localSheetId="0" hidden="1">[1]Table!#REF!</definedName>
    <definedName name="BExMNRORKSO28FO9TMB7N1B3MTZ3" localSheetId="1" hidden="1">[2]Table!#REF!</definedName>
    <definedName name="BExMNRORKSO28FO9TMB7N1B3MTZ3" localSheetId="2" hidden="1">[1]Table!#REF!</definedName>
    <definedName name="BExMNRORKSO28FO9TMB7N1B3MTZ3" localSheetId="3" hidden="1">[1]Table!#REF!</definedName>
    <definedName name="BExMNRORKSO28FO9TMB7N1B3MTZ3" localSheetId="5" hidden="1">[1]Table!#REF!</definedName>
    <definedName name="BExMNRORKSO28FO9TMB7N1B3MTZ3" localSheetId="6" hidden="1">[3]Table!#REF!</definedName>
    <definedName name="BExMNRORKSO28FO9TMB7N1B3MTZ3" localSheetId="7" hidden="1">[2]Table!#REF!</definedName>
    <definedName name="BExMNRORKSO28FO9TMB7N1B3MTZ3" hidden="1">[1]Table!#REF!</definedName>
    <definedName name="BExMPOBH04JMDO6Z8DMSEJZM4ANN" localSheetId="0" hidden="1">[1]Table!#REF!</definedName>
    <definedName name="BExMPOBH04JMDO6Z8DMSEJZM4ANN" localSheetId="1" hidden="1">[2]Table!#REF!</definedName>
    <definedName name="BExMPOBH04JMDO6Z8DMSEJZM4ANN" localSheetId="2" hidden="1">[1]Table!#REF!</definedName>
    <definedName name="BExMPOBH04JMDO6Z8DMSEJZM4ANN" localSheetId="3" hidden="1">[1]Table!#REF!</definedName>
    <definedName name="BExMPOBH04JMDO6Z8DMSEJZM4ANN" localSheetId="5" hidden="1">[1]Table!#REF!</definedName>
    <definedName name="BExMPOBH04JMDO6Z8DMSEJZM4ANN" localSheetId="6" hidden="1">[3]Table!#REF!</definedName>
    <definedName name="BExMPOBH04JMDO6Z8DMSEJZM4ANN" localSheetId="7" hidden="1">[2]Table!#REF!</definedName>
    <definedName name="BExMPOBH04JMDO6Z8DMSEJZM4ANN" hidden="1">[1]Table!#REF!</definedName>
    <definedName name="BExMPSD77XQ3HA6A4FZOJK8G2JP3" localSheetId="0" hidden="1">[1]Table!#REF!</definedName>
    <definedName name="BExMPSD77XQ3HA6A4FZOJK8G2JP3" localSheetId="1" hidden="1">[2]Table!#REF!</definedName>
    <definedName name="BExMPSD77XQ3HA6A4FZOJK8G2JP3" localSheetId="2" hidden="1">[1]Table!#REF!</definedName>
    <definedName name="BExMPSD77XQ3HA6A4FZOJK8G2JP3" localSheetId="3" hidden="1">[1]Table!#REF!</definedName>
    <definedName name="BExMPSD77XQ3HA6A4FZOJK8G2JP3" localSheetId="5" hidden="1">[1]Table!#REF!</definedName>
    <definedName name="BExMPSD77XQ3HA6A4FZOJK8G2JP3" localSheetId="6" hidden="1">[3]Table!#REF!</definedName>
    <definedName name="BExMPSD77XQ3HA6A4FZOJK8G2JP3" localSheetId="7" hidden="1">[2]Table!#REF!</definedName>
    <definedName name="BExMPSD77XQ3HA6A4FZOJK8G2JP3" hidden="1">[1]Table!#REF!</definedName>
    <definedName name="BExMQ71WHW50GVX45JU951AGPLFQ" localSheetId="0" hidden="1">[1]Table!#REF!</definedName>
    <definedName name="BExMQ71WHW50GVX45JU951AGPLFQ" localSheetId="1" hidden="1">[2]Table!#REF!</definedName>
    <definedName name="BExMQ71WHW50GVX45JU951AGPLFQ" localSheetId="2" hidden="1">[1]Table!#REF!</definedName>
    <definedName name="BExMQ71WHW50GVX45JU951AGPLFQ" localSheetId="3" hidden="1">[1]Table!#REF!</definedName>
    <definedName name="BExMQ71WHW50GVX45JU951AGPLFQ" localSheetId="5" hidden="1">[1]Table!#REF!</definedName>
    <definedName name="BExMQ71WHW50GVX45JU951AGPLFQ" localSheetId="6" hidden="1">[3]Table!#REF!</definedName>
    <definedName name="BExMQ71WHW50GVX45JU951AGPLFQ" localSheetId="7" hidden="1">[2]Table!#REF!</definedName>
    <definedName name="BExMQ71WHW50GVX45JU951AGPLFQ" hidden="1">[1]Table!#REF!</definedName>
    <definedName name="BExMRU3ACIU0RD2BNWO55LH5U2BR" localSheetId="0" hidden="1">[1]Table!#REF!</definedName>
    <definedName name="BExMRU3ACIU0RD2BNWO55LH5U2BR" localSheetId="1" hidden="1">[2]Table!#REF!</definedName>
    <definedName name="BExMRU3ACIU0RD2BNWO55LH5U2BR" localSheetId="2" hidden="1">[1]Table!#REF!</definedName>
    <definedName name="BExMRU3ACIU0RD2BNWO55LH5U2BR" localSheetId="3" hidden="1">[1]Table!#REF!</definedName>
    <definedName name="BExMRU3ACIU0RD2BNWO55LH5U2BR" localSheetId="5" hidden="1">[1]Table!#REF!</definedName>
    <definedName name="BExMRU3ACIU0RD2BNWO55LH5U2BR" localSheetId="6" hidden="1">[3]Table!#REF!</definedName>
    <definedName name="BExMRU3ACIU0RD2BNWO55LH5U2BR" localSheetId="7" hidden="1">[2]Table!#REF!</definedName>
    <definedName name="BExMRU3ACIU0RD2BNWO55LH5U2BR" hidden="1">[1]Table!#REF!</definedName>
    <definedName name="BExO937E20IHMGQOZMECL3VZC7OX" localSheetId="0" hidden="1">[1]Table!#REF!</definedName>
    <definedName name="BExO937E20IHMGQOZMECL3VZC7OX" localSheetId="1" hidden="1">[2]Table!#REF!</definedName>
    <definedName name="BExO937E20IHMGQOZMECL3VZC7OX" localSheetId="2" hidden="1">[1]Table!#REF!</definedName>
    <definedName name="BExO937E20IHMGQOZMECL3VZC7OX" localSheetId="3" hidden="1">[1]Table!#REF!</definedName>
    <definedName name="BExO937E20IHMGQOZMECL3VZC7OX" localSheetId="5" hidden="1">[1]Table!#REF!</definedName>
    <definedName name="BExO937E20IHMGQOZMECL3VZC7OX" localSheetId="6" hidden="1">[3]Table!#REF!</definedName>
    <definedName name="BExO937E20IHMGQOZMECL3VZC7OX" localSheetId="7" hidden="1">[2]Table!#REF!</definedName>
    <definedName name="BExO937E20IHMGQOZMECL3VZC7OX" hidden="1">[1]Table!#REF!</definedName>
    <definedName name="BExO9SDRI1M6KMHXSG3AE5L0F2U3" localSheetId="0" hidden="1">[1]Table!#REF!</definedName>
    <definedName name="BExO9SDRI1M6KMHXSG3AE5L0F2U3" localSheetId="1" hidden="1">[2]Table!#REF!</definedName>
    <definedName name="BExO9SDRI1M6KMHXSG3AE5L0F2U3" localSheetId="2" hidden="1">[1]Table!#REF!</definedName>
    <definedName name="BExO9SDRI1M6KMHXSG3AE5L0F2U3" localSheetId="3" hidden="1">[1]Table!#REF!</definedName>
    <definedName name="BExO9SDRI1M6KMHXSG3AE5L0F2U3" localSheetId="5" hidden="1">[1]Table!#REF!</definedName>
    <definedName name="BExO9SDRI1M6KMHXSG3AE5L0F2U3" localSheetId="6" hidden="1">[3]Table!#REF!</definedName>
    <definedName name="BExO9SDRI1M6KMHXSG3AE5L0F2U3" localSheetId="7" hidden="1">[2]Table!#REF!</definedName>
    <definedName name="BExO9SDRI1M6KMHXSG3AE5L0F2U3" hidden="1">[1]Table!#REF!</definedName>
    <definedName name="BExO9Z9W1D46BGEI2OSOEXBI9XOX" localSheetId="0" hidden="1">[4]Table!#REF!</definedName>
    <definedName name="BExO9Z9W1D46BGEI2OSOEXBI9XOX" localSheetId="1" hidden="1">[5]Table!#REF!</definedName>
    <definedName name="BExO9Z9W1D46BGEI2OSOEXBI9XOX" localSheetId="2" hidden="1">[4]Table!#REF!</definedName>
    <definedName name="BExO9Z9W1D46BGEI2OSOEXBI9XOX" localSheetId="3" hidden="1">[4]Table!#REF!</definedName>
    <definedName name="BExO9Z9W1D46BGEI2OSOEXBI9XOX" localSheetId="5" hidden="1">[4]Table!#REF!</definedName>
    <definedName name="BExO9Z9W1D46BGEI2OSOEXBI9XOX" localSheetId="6" hidden="1">[6]Table!#REF!</definedName>
    <definedName name="BExO9Z9W1D46BGEI2OSOEXBI9XOX" localSheetId="7" hidden="1">[5]Table!#REF!</definedName>
    <definedName name="BExO9Z9W1D46BGEI2OSOEXBI9XOX" hidden="1">[4]Table!#REF!</definedName>
    <definedName name="BExOBEZ0IE2WBEYY3D3CMRI72N1K" localSheetId="0" hidden="1">[1]Table!#REF!</definedName>
    <definedName name="BExOBEZ0IE2WBEYY3D3CMRI72N1K" localSheetId="1" hidden="1">[2]Table!#REF!</definedName>
    <definedName name="BExOBEZ0IE2WBEYY3D3CMRI72N1K" localSheetId="2" hidden="1">[1]Table!#REF!</definedName>
    <definedName name="BExOBEZ0IE2WBEYY3D3CMRI72N1K" localSheetId="3" hidden="1">[1]Table!#REF!</definedName>
    <definedName name="BExOBEZ0IE2WBEYY3D3CMRI72N1K" localSheetId="5" hidden="1">[1]Table!#REF!</definedName>
    <definedName name="BExOBEZ0IE2WBEYY3D3CMRI72N1K" localSheetId="6" hidden="1">[3]Table!#REF!</definedName>
    <definedName name="BExOBEZ0IE2WBEYY3D3CMRI72N1K" localSheetId="7" hidden="1">[2]Table!#REF!</definedName>
    <definedName name="BExOBEZ0IE2WBEYY3D3CMRI72N1K" hidden="1">[1]Table!#REF!</definedName>
    <definedName name="BExOFVLXVD6RVHSQO8KZOOACSV24" localSheetId="0" hidden="1">[1]Table!#REF!</definedName>
    <definedName name="BExOFVLXVD6RVHSQO8KZOOACSV24" localSheetId="1" hidden="1">[2]Table!#REF!</definedName>
    <definedName name="BExOFVLXVD6RVHSQO8KZOOACSV24" localSheetId="2" hidden="1">[1]Table!#REF!</definedName>
    <definedName name="BExOFVLXVD6RVHSQO8KZOOACSV24" localSheetId="3" hidden="1">[1]Table!#REF!</definedName>
    <definedName name="BExOFVLXVD6RVHSQO8KZOOACSV24" localSheetId="5" hidden="1">[1]Table!#REF!</definedName>
    <definedName name="BExOFVLXVD6RVHSQO8KZOOACSV24" localSheetId="6" hidden="1">[3]Table!#REF!</definedName>
    <definedName name="BExOFVLXVD6RVHSQO8KZOOACSV24" localSheetId="7" hidden="1">[2]Table!#REF!</definedName>
    <definedName name="BExOFVLXVD6RVHSQO8KZOOACSV24" hidden="1">[1]Table!#REF!</definedName>
    <definedName name="BExOHL75H3OT4WAKKPUXIVXWFVDS" localSheetId="0" hidden="1">[1]Table!#REF!</definedName>
    <definedName name="BExOHL75H3OT4WAKKPUXIVXWFVDS" localSheetId="1" hidden="1">[2]Table!#REF!</definedName>
    <definedName name="BExOHL75H3OT4WAKKPUXIVXWFVDS" localSheetId="2" hidden="1">[1]Table!#REF!</definedName>
    <definedName name="BExOHL75H3OT4WAKKPUXIVXWFVDS" localSheetId="3" hidden="1">[1]Table!#REF!</definedName>
    <definedName name="BExOHL75H3OT4WAKKPUXIVXWFVDS" localSheetId="5" hidden="1">[1]Table!#REF!</definedName>
    <definedName name="BExOHL75H3OT4WAKKPUXIVXWFVDS" localSheetId="6" hidden="1">[3]Table!#REF!</definedName>
    <definedName name="BExOHL75H3OT4WAKKPUXIVXWFVDS" localSheetId="7" hidden="1">[2]Table!#REF!</definedName>
    <definedName name="BExOHL75H3OT4WAKKPUXIVXWFVDS" hidden="1">[1]Table!#REF!</definedName>
    <definedName name="BExOHLHXXJL6363CC082M9M5VVXQ" localSheetId="0" hidden="1">[1]Table!#REF!</definedName>
    <definedName name="BExOHLHXXJL6363CC082M9M5VVXQ" localSheetId="1" hidden="1">[2]Table!#REF!</definedName>
    <definedName name="BExOHLHXXJL6363CC082M9M5VVXQ" localSheetId="2" hidden="1">[1]Table!#REF!</definedName>
    <definedName name="BExOHLHXXJL6363CC082M9M5VVXQ" localSheetId="3" hidden="1">[1]Table!#REF!</definedName>
    <definedName name="BExOHLHXXJL6363CC082M9M5VVXQ" localSheetId="5" hidden="1">[1]Table!#REF!</definedName>
    <definedName name="BExOHLHXXJL6363CC082M9M5VVXQ" localSheetId="6" hidden="1">[3]Table!#REF!</definedName>
    <definedName name="BExOHLHXXJL6363CC082M9M5VVXQ" localSheetId="7" hidden="1">[2]Table!#REF!</definedName>
    <definedName name="BExOHLHXXJL6363CC082M9M5VVXQ" hidden="1">[1]Table!#REF!</definedName>
    <definedName name="BExOLICXFHJLILCJVFMJE5MGGWKR" localSheetId="0" hidden="1">[1]Table!#REF!</definedName>
    <definedName name="BExOLICXFHJLILCJVFMJE5MGGWKR" localSheetId="1" hidden="1">[2]Table!#REF!</definedName>
    <definedName name="BExOLICXFHJLILCJVFMJE5MGGWKR" localSheetId="2" hidden="1">[1]Table!#REF!</definedName>
    <definedName name="BExOLICXFHJLILCJVFMJE5MGGWKR" localSheetId="3" hidden="1">[1]Table!#REF!</definedName>
    <definedName name="BExOLICXFHJLILCJVFMJE5MGGWKR" localSheetId="5" hidden="1">[1]Table!#REF!</definedName>
    <definedName name="BExOLICXFHJLILCJVFMJE5MGGWKR" localSheetId="6" hidden="1">[3]Table!#REF!</definedName>
    <definedName name="BExOLICXFHJLILCJVFMJE5MGGWKR" localSheetId="7" hidden="1">[2]Table!#REF!</definedName>
    <definedName name="BExOLICXFHJLILCJVFMJE5MGGWKR" hidden="1">[1]Table!#REF!</definedName>
    <definedName name="BExONB3A7CO4YD8RB41PHC93BQ9M" localSheetId="0" hidden="1">[1]Table!#REF!</definedName>
    <definedName name="BExONB3A7CO4YD8RB41PHC93BQ9M" localSheetId="1" hidden="1">[2]Table!#REF!</definedName>
    <definedName name="BExONB3A7CO4YD8RB41PHC93BQ9M" localSheetId="2" hidden="1">[1]Table!#REF!</definedName>
    <definedName name="BExONB3A7CO4YD8RB41PHC93BQ9M" localSheetId="3" hidden="1">[1]Table!#REF!</definedName>
    <definedName name="BExONB3A7CO4YD8RB41PHC93BQ9M" localSheetId="5" hidden="1">[1]Table!#REF!</definedName>
    <definedName name="BExONB3A7CO4YD8RB41PHC93BQ9M" localSheetId="6" hidden="1">[3]Table!#REF!</definedName>
    <definedName name="BExONB3A7CO4YD8RB41PHC93BQ9M" localSheetId="7" hidden="1">[2]Table!#REF!</definedName>
    <definedName name="BExONB3A7CO4YD8RB41PHC93BQ9M" hidden="1">[1]Table!#REF!</definedName>
    <definedName name="BExOPFNYRBL0BFM23LZBJTADNOE4" localSheetId="0" hidden="1">[1]Table!#REF!</definedName>
    <definedName name="BExOPFNYRBL0BFM23LZBJTADNOE4" localSheetId="1" hidden="1">[2]Table!#REF!</definedName>
    <definedName name="BExOPFNYRBL0BFM23LZBJTADNOE4" localSheetId="2" hidden="1">[1]Table!#REF!</definedName>
    <definedName name="BExOPFNYRBL0BFM23LZBJTADNOE4" localSheetId="3" hidden="1">[1]Table!#REF!</definedName>
    <definedName name="BExOPFNYRBL0BFM23LZBJTADNOE4" localSheetId="5" hidden="1">[1]Table!#REF!</definedName>
    <definedName name="BExOPFNYRBL0BFM23LZBJTADNOE4" localSheetId="6" hidden="1">[3]Table!#REF!</definedName>
    <definedName name="BExOPFNYRBL0BFM23LZBJTADNOE4" localSheetId="7" hidden="1">[2]Table!#REF!</definedName>
    <definedName name="BExOPFNYRBL0BFM23LZBJTADNOE4" hidden="1">[1]Table!#REF!</definedName>
    <definedName name="BExQ3D1P3M5Z3HLMEZ17E0BLEE4U" localSheetId="0" hidden="1">[1]Table!#REF!</definedName>
    <definedName name="BExQ3D1P3M5Z3HLMEZ17E0BLEE4U" localSheetId="1" hidden="1">[2]Table!#REF!</definedName>
    <definedName name="BExQ3D1P3M5Z3HLMEZ17E0BLEE4U" localSheetId="2" hidden="1">[1]Table!#REF!</definedName>
    <definedName name="BExQ3D1P3M5Z3HLMEZ17E0BLEE4U" localSheetId="3" hidden="1">[1]Table!#REF!</definedName>
    <definedName name="BExQ3D1P3M5Z3HLMEZ17E0BLEE4U" localSheetId="5" hidden="1">[1]Table!#REF!</definedName>
    <definedName name="BExQ3D1P3M5Z3HLMEZ17E0BLEE4U" localSheetId="6" hidden="1">[3]Table!#REF!</definedName>
    <definedName name="BExQ3D1P3M5Z3HLMEZ17E0BLEE4U" localSheetId="7" hidden="1">[2]Table!#REF!</definedName>
    <definedName name="BExQ3D1P3M5Z3HLMEZ17E0BLEE4U" hidden="1">[1]Table!#REF!</definedName>
    <definedName name="BExQ42IU9MNDYLODP41DL6YTZMAR" localSheetId="0" hidden="1">[1]Table!#REF!</definedName>
    <definedName name="BExQ42IU9MNDYLODP41DL6YTZMAR" localSheetId="1" hidden="1">[2]Table!#REF!</definedName>
    <definedName name="BExQ42IU9MNDYLODP41DL6YTZMAR" localSheetId="2" hidden="1">[1]Table!#REF!</definedName>
    <definedName name="BExQ42IU9MNDYLODP41DL6YTZMAR" localSheetId="3" hidden="1">[1]Table!#REF!</definedName>
    <definedName name="BExQ42IU9MNDYLODP41DL6YTZMAR" localSheetId="5" hidden="1">[1]Table!#REF!</definedName>
    <definedName name="BExQ42IU9MNDYLODP41DL6YTZMAR" localSheetId="6" hidden="1">[3]Table!#REF!</definedName>
    <definedName name="BExQ42IU9MNDYLODP41DL6YTZMAR" localSheetId="7" hidden="1">[2]Table!#REF!</definedName>
    <definedName name="BExQ42IU9MNDYLODP41DL6YTZMAR" hidden="1">[1]Table!#REF!</definedName>
    <definedName name="BExQ4Q1PSM6VRR9I8GIELILNC8G1" localSheetId="0" hidden="1">[1]Table!#REF!</definedName>
    <definedName name="BExQ4Q1PSM6VRR9I8GIELILNC8G1" localSheetId="1" hidden="1">[2]Table!#REF!</definedName>
    <definedName name="BExQ4Q1PSM6VRR9I8GIELILNC8G1" localSheetId="2" hidden="1">[1]Table!#REF!</definedName>
    <definedName name="BExQ4Q1PSM6VRR9I8GIELILNC8G1" localSheetId="3" hidden="1">[1]Table!#REF!</definedName>
    <definedName name="BExQ4Q1PSM6VRR9I8GIELILNC8G1" localSheetId="5" hidden="1">[1]Table!#REF!</definedName>
    <definedName name="BExQ4Q1PSM6VRR9I8GIELILNC8G1" localSheetId="6" hidden="1">[3]Table!#REF!</definedName>
    <definedName name="BExQ4Q1PSM6VRR9I8GIELILNC8G1" localSheetId="7" hidden="1">[2]Table!#REF!</definedName>
    <definedName name="BExQ4Q1PSM6VRR9I8GIELILNC8G1" hidden="1">[1]Table!#REF!</definedName>
    <definedName name="BExQ5SPMSOCJYLAY20NB5A6O32RE" localSheetId="0" hidden="1">[1]Table!#REF!</definedName>
    <definedName name="BExQ5SPMSOCJYLAY20NB5A6O32RE" localSheetId="1" hidden="1">[2]Table!#REF!</definedName>
    <definedName name="BExQ5SPMSOCJYLAY20NB5A6O32RE" localSheetId="2" hidden="1">[1]Table!#REF!</definedName>
    <definedName name="BExQ5SPMSOCJYLAY20NB5A6O32RE" localSheetId="3" hidden="1">[1]Table!#REF!</definedName>
    <definedName name="BExQ5SPMSOCJYLAY20NB5A6O32RE" localSheetId="5" hidden="1">[1]Table!#REF!</definedName>
    <definedName name="BExQ5SPMSOCJYLAY20NB5A6O32RE" localSheetId="6" hidden="1">[3]Table!#REF!</definedName>
    <definedName name="BExQ5SPMSOCJYLAY20NB5A6O32RE" localSheetId="7" hidden="1">[2]Table!#REF!</definedName>
    <definedName name="BExQ5SPMSOCJYLAY20NB5A6O32RE" hidden="1">[1]Table!#REF!</definedName>
    <definedName name="BExQ6M8B0X44N9TV56ATUVHGDI00" localSheetId="0" hidden="1">[1]Table!#REF!</definedName>
    <definedName name="BExQ6M8B0X44N9TV56ATUVHGDI00" localSheetId="1" hidden="1">[2]Table!#REF!</definedName>
    <definedName name="BExQ6M8B0X44N9TV56ATUVHGDI00" localSheetId="2" hidden="1">[1]Table!#REF!</definedName>
    <definedName name="BExQ6M8B0X44N9TV56ATUVHGDI00" localSheetId="3" hidden="1">[1]Table!#REF!</definedName>
    <definedName name="BExQ6M8B0X44N9TV56ATUVHGDI00" localSheetId="5" hidden="1">[1]Table!#REF!</definedName>
    <definedName name="BExQ6M8B0X44N9TV56ATUVHGDI00" localSheetId="6" hidden="1">[3]Table!#REF!</definedName>
    <definedName name="BExQ6M8B0X44N9TV56ATUVHGDI00" localSheetId="7" hidden="1">[2]Table!#REF!</definedName>
    <definedName name="BExQ6M8B0X44N9TV56ATUVHGDI00" hidden="1">[1]Table!#REF!</definedName>
    <definedName name="BExQ7MY3U2Z1IZ71U5LJUD00VVB4" localSheetId="0" hidden="1">[1]Table!#REF!</definedName>
    <definedName name="BExQ7MY3U2Z1IZ71U5LJUD00VVB4" localSheetId="1" hidden="1">[2]Table!#REF!</definedName>
    <definedName name="BExQ7MY3U2Z1IZ71U5LJUD00VVB4" localSheetId="2" hidden="1">[1]Table!#REF!</definedName>
    <definedName name="BExQ7MY3U2Z1IZ71U5LJUD00VVB4" localSheetId="3" hidden="1">[1]Table!#REF!</definedName>
    <definedName name="BExQ7MY3U2Z1IZ71U5LJUD00VVB4" localSheetId="5" hidden="1">[1]Table!#REF!</definedName>
    <definedName name="BExQ7MY3U2Z1IZ71U5LJUD00VVB4" localSheetId="6" hidden="1">[3]Table!#REF!</definedName>
    <definedName name="BExQ7MY3U2Z1IZ71U5LJUD00VVB4" localSheetId="7" hidden="1">[2]Table!#REF!</definedName>
    <definedName name="BExQ7MY3U2Z1IZ71U5LJUD00VVB4" hidden="1">[1]Table!#REF!</definedName>
    <definedName name="BExQ84MJB94HL3BWRN50M4NCB6Z0" localSheetId="0" hidden="1">[1]Table!#REF!</definedName>
    <definedName name="BExQ84MJB94HL3BWRN50M4NCB6Z0" localSheetId="1" hidden="1">[2]Table!#REF!</definedName>
    <definedName name="BExQ84MJB94HL3BWRN50M4NCB6Z0" localSheetId="2" hidden="1">[1]Table!#REF!</definedName>
    <definedName name="BExQ84MJB94HL3BWRN50M4NCB6Z0" localSheetId="3" hidden="1">[1]Table!#REF!</definedName>
    <definedName name="BExQ84MJB94HL3BWRN50M4NCB6Z0" localSheetId="5" hidden="1">[1]Table!#REF!</definedName>
    <definedName name="BExQ84MJB94HL3BWRN50M4NCB6Z0" localSheetId="6" hidden="1">[3]Table!#REF!</definedName>
    <definedName name="BExQ84MJB94HL3BWRN50M4NCB6Z0" localSheetId="7" hidden="1">[2]Table!#REF!</definedName>
    <definedName name="BExQ84MJB94HL3BWRN50M4NCB6Z0" hidden="1">[1]Table!#REF!</definedName>
    <definedName name="BExQ8583ZE00NW7T9OF11OT9IA14" localSheetId="0" hidden="1">[1]Table!#REF!</definedName>
    <definedName name="BExQ8583ZE00NW7T9OF11OT9IA14" localSheetId="1" hidden="1">[2]Table!#REF!</definedName>
    <definedName name="BExQ8583ZE00NW7T9OF11OT9IA14" localSheetId="2" hidden="1">[1]Table!#REF!</definedName>
    <definedName name="BExQ8583ZE00NW7T9OF11OT9IA14" localSheetId="3" hidden="1">[1]Table!#REF!</definedName>
    <definedName name="BExQ8583ZE00NW7T9OF11OT9IA14" localSheetId="5" hidden="1">[1]Table!#REF!</definedName>
    <definedName name="BExQ8583ZE00NW7T9OF11OT9IA14" localSheetId="6" hidden="1">[3]Table!#REF!</definedName>
    <definedName name="BExQ8583ZE00NW7T9OF11OT9IA14" localSheetId="7" hidden="1">[2]Table!#REF!</definedName>
    <definedName name="BExQ8583ZE00NW7T9OF11OT9IA14" hidden="1">[1]Table!#REF!</definedName>
    <definedName name="BExQ8DM90XJ6GCJIK9LC5O82I2TJ" localSheetId="0" hidden="1">[1]Table!#REF!</definedName>
    <definedName name="BExQ8DM90XJ6GCJIK9LC5O82I2TJ" localSheetId="1" hidden="1">[2]Table!#REF!</definedName>
    <definedName name="BExQ8DM90XJ6GCJIK9LC5O82I2TJ" localSheetId="2" hidden="1">[1]Table!#REF!</definedName>
    <definedName name="BExQ8DM90XJ6GCJIK9LC5O82I2TJ" localSheetId="3" hidden="1">[1]Table!#REF!</definedName>
    <definedName name="BExQ8DM90XJ6GCJIK9LC5O82I2TJ" localSheetId="5" hidden="1">[1]Table!#REF!</definedName>
    <definedName name="BExQ8DM90XJ6GCJIK9LC5O82I2TJ" localSheetId="6" hidden="1">[3]Table!#REF!</definedName>
    <definedName name="BExQ8DM90XJ6GCJIK9LC5O82I2TJ" localSheetId="7" hidden="1">[2]Table!#REF!</definedName>
    <definedName name="BExQ8DM90XJ6GCJIK9LC5O82I2TJ" hidden="1">[1]Table!#REF!</definedName>
    <definedName name="BExQ8O3WEU8HNTTGKTW5T0QSKCLP" localSheetId="0" hidden="1">[7]Table!#REF!</definedName>
    <definedName name="BExQ8O3WEU8HNTTGKTW5T0QSKCLP" localSheetId="1" hidden="1">[8]Table!#REF!</definedName>
    <definedName name="BExQ8O3WEU8HNTTGKTW5T0QSKCLP" localSheetId="2" hidden="1">[7]Table!#REF!</definedName>
    <definedName name="BExQ8O3WEU8HNTTGKTW5T0QSKCLP" localSheetId="3" hidden="1">[7]Table!#REF!</definedName>
    <definedName name="BExQ8O3WEU8HNTTGKTW5T0QSKCLP" localSheetId="5" hidden="1">[7]Table!#REF!</definedName>
    <definedName name="BExQ8O3WEU8HNTTGKTW5T0QSKCLP" localSheetId="6" hidden="1">[9]Table!#REF!</definedName>
    <definedName name="BExQ8O3WEU8HNTTGKTW5T0QSKCLP" localSheetId="7" hidden="1">[8]Table!#REF!</definedName>
    <definedName name="BExQ8O3WEU8HNTTGKTW5T0QSKCLP" hidden="1">[7]Table!#REF!</definedName>
    <definedName name="BExQ9ZLYHWABXAA9NJDW8ZS0UQ9P" localSheetId="0" hidden="1">[7]Table!#REF!</definedName>
    <definedName name="BExQ9ZLYHWABXAA9NJDW8ZS0UQ9P" localSheetId="1" hidden="1">[8]Table!#REF!</definedName>
    <definedName name="BExQ9ZLYHWABXAA9NJDW8ZS0UQ9P" localSheetId="2" hidden="1">[7]Table!#REF!</definedName>
    <definedName name="BExQ9ZLYHWABXAA9NJDW8ZS0UQ9P" localSheetId="3" hidden="1">[7]Table!#REF!</definedName>
    <definedName name="BExQ9ZLYHWABXAA9NJDW8ZS0UQ9P" localSheetId="5" hidden="1">[7]Table!#REF!</definedName>
    <definedName name="BExQ9ZLYHWABXAA9NJDW8ZS0UQ9P" localSheetId="6" hidden="1">[9]Table!#REF!</definedName>
    <definedName name="BExQ9ZLYHWABXAA9NJDW8ZS0UQ9P" localSheetId="7" hidden="1">[8]Table!#REF!</definedName>
    <definedName name="BExQ9ZLYHWABXAA9NJDW8ZS0UQ9P" hidden="1">[7]Table!#REF!</definedName>
    <definedName name="BExQA324HSCK40ENJUT9CS9EC71B" localSheetId="0" hidden="1">[1]Table!#REF!</definedName>
    <definedName name="BExQA324HSCK40ENJUT9CS9EC71B" localSheetId="1" hidden="1">[2]Table!#REF!</definedName>
    <definedName name="BExQA324HSCK40ENJUT9CS9EC71B" localSheetId="2" hidden="1">[1]Table!#REF!</definedName>
    <definedName name="BExQA324HSCK40ENJUT9CS9EC71B" localSheetId="3" hidden="1">[1]Table!#REF!</definedName>
    <definedName name="BExQA324HSCK40ENJUT9CS9EC71B" localSheetId="5" hidden="1">[1]Table!#REF!</definedName>
    <definedName name="BExQA324HSCK40ENJUT9CS9EC71B" localSheetId="6" hidden="1">[3]Table!#REF!</definedName>
    <definedName name="BExQA324HSCK40ENJUT9CS9EC71B" localSheetId="7" hidden="1">[2]Table!#REF!</definedName>
    <definedName name="BExQA324HSCK40ENJUT9CS9EC71B" hidden="1">[1]Table!#REF!</definedName>
    <definedName name="BExQAG8PP8R5NJKNQD1U4QOSD6X5" localSheetId="0" hidden="1">[1]Table!#REF!</definedName>
    <definedName name="BExQAG8PP8R5NJKNQD1U4QOSD6X5" localSheetId="1" hidden="1">[2]Table!#REF!</definedName>
    <definedName name="BExQAG8PP8R5NJKNQD1U4QOSD6X5" localSheetId="2" hidden="1">[1]Table!#REF!</definedName>
    <definedName name="BExQAG8PP8R5NJKNQD1U4QOSD6X5" localSheetId="3" hidden="1">[1]Table!#REF!</definedName>
    <definedName name="BExQAG8PP8R5NJKNQD1U4QOSD6X5" localSheetId="5" hidden="1">[1]Table!#REF!</definedName>
    <definedName name="BExQAG8PP8R5NJKNQD1U4QOSD6X5" localSheetId="6" hidden="1">[3]Table!#REF!</definedName>
    <definedName name="BExQAG8PP8R5NJKNQD1U4QOSD6X5" localSheetId="7" hidden="1">[2]Table!#REF!</definedName>
    <definedName name="BExQAG8PP8R5NJKNQD1U4QOSD6X5" hidden="1">[1]Table!#REF!</definedName>
    <definedName name="BExQBJI68WDPBZSDY2IEW5SD50TR" localSheetId="0" hidden="1">[1]Table!#REF!</definedName>
    <definedName name="BExQBJI68WDPBZSDY2IEW5SD50TR" localSheetId="1" hidden="1">[2]Table!#REF!</definedName>
    <definedName name="BExQBJI68WDPBZSDY2IEW5SD50TR" localSheetId="2" hidden="1">[1]Table!#REF!</definedName>
    <definedName name="BExQBJI68WDPBZSDY2IEW5SD50TR" localSheetId="3" hidden="1">[1]Table!#REF!</definedName>
    <definedName name="BExQBJI68WDPBZSDY2IEW5SD50TR" localSheetId="5" hidden="1">[1]Table!#REF!</definedName>
    <definedName name="BExQBJI68WDPBZSDY2IEW5SD50TR" localSheetId="6" hidden="1">[3]Table!#REF!</definedName>
    <definedName name="BExQBJI68WDPBZSDY2IEW5SD50TR" localSheetId="7" hidden="1">[2]Table!#REF!</definedName>
    <definedName name="BExQBJI68WDPBZSDY2IEW5SD50TR" hidden="1">[1]Table!#REF!</definedName>
    <definedName name="BExQEMUA4HEFM4OVO8M8MA8PIAW1" localSheetId="0" hidden="1">[1]Table!#REF!</definedName>
    <definedName name="BExQEMUA4HEFM4OVO8M8MA8PIAW1" localSheetId="1" hidden="1">[2]Table!#REF!</definedName>
    <definedName name="BExQEMUA4HEFM4OVO8M8MA8PIAW1" localSheetId="2" hidden="1">[1]Table!#REF!</definedName>
    <definedName name="BExQEMUA4HEFM4OVO8M8MA8PIAW1" localSheetId="3" hidden="1">[1]Table!#REF!</definedName>
    <definedName name="BExQEMUA4HEFM4OVO8M8MA8PIAW1" localSheetId="5" hidden="1">[1]Table!#REF!</definedName>
    <definedName name="BExQEMUA4HEFM4OVO8M8MA8PIAW1" localSheetId="6" hidden="1">[3]Table!#REF!</definedName>
    <definedName name="BExQEMUA4HEFM4OVO8M8MA8PIAW1" localSheetId="7" hidden="1">[2]Table!#REF!</definedName>
    <definedName name="BExQEMUA4HEFM4OVO8M8MA8PIAW1" hidden="1">[1]Table!#REF!</definedName>
    <definedName name="BExQFEEV7627R8TYZCM28C6V6WHE" localSheetId="0" hidden="1">[1]Table!#REF!</definedName>
    <definedName name="BExQFEEV7627R8TYZCM28C6V6WHE" localSheetId="1" hidden="1">[2]Table!#REF!</definedName>
    <definedName name="BExQFEEV7627R8TYZCM28C6V6WHE" localSheetId="2" hidden="1">[1]Table!#REF!</definedName>
    <definedName name="BExQFEEV7627R8TYZCM28C6V6WHE" localSheetId="3" hidden="1">[1]Table!#REF!</definedName>
    <definedName name="BExQFEEV7627R8TYZCM28C6V6WHE" localSheetId="5" hidden="1">[1]Table!#REF!</definedName>
    <definedName name="BExQFEEV7627R8TYZCM28C6V6WHE" localSheetId="6" hidden="1">[3]Table!#REF!</definedName>
    <definedName name="BExQFEEV7627R8TYZCM28C6V6WHE" localSheetId="7" hidden="1">[2]Table!#REF!</definedName>
    <definedName name="BExQFEEV7627R8TYZCM28C6V6WHE" hidden="1">[1]Table!#REF!</definedName>
    <definedName name="BExQFEK8NUD04X2OBRA275ADPSDL" localSheetId="0" hidden="1">[1]Table!#REF!</definedName>
    <definedName name="BExQFEK8NUD04X2OBRA275ADPSDL" localSheetId="1" hidden="1">[2]Table!#REF!</definedName>
    <definedName name="BExQFEK8NUD04X2OBRA275ADPSDL" localSheetId="2" hidden="1">[1]Table!#REF!</definedName>
    <definedName name="BExQFEK8NUD04X2OBRA275ADPSDL" localSheetId="3" hidden="1">[1]Table!#REF!</definedName>
    <definedName name="BExQFEK8NUD04X2OBRA275ADPSDL" localSheetId="5" hidden="1">[1]Table!#REF!</definedName>
    <definedName name="BExQFEK8NUD04X2OBRA275ADPSDL" localSheetId="6" hidden="1">[3]Table!#REF!</definedName>
    <definedName name="BExQFEK8NUD04X2OBRA275ADPSDL" localSheetId="7" hidden="1">[2]Table!#REF!</definedName>
    <definedName name="BExQFEK8NUD04X2OBRA275ADPSDL" hidden="1">[1]Table!#REF!</definedName>
    <definedName name="BExQH9P2MCXAJOVEO4GFQT6MNW22" localSheetId="0" hidden="1">[1]Table!#REF!</definedName>
    <definedName name="BExQH9P2MCXAJOVEO4GFQT6MNW22" localSheetId="1" hidden="1">[2]Table!#REF!</definedName>
    <definedName name="BExQH9P2MCXAJOVEO4GFQT6MNW22" localSheetId="2" hidden="1">[1]Table!#REF!</definedName>
    <definedName name="BExQH9P2MCXAJOVEO4GFQT6MNW22" localSheetId="3" hidden="1">[1]Table!#REF!</definedName>
    <definedName name="BExQH9P2MCXAJOVEO4GFQT6MNW22" localSheetId="5" hidden="1">[1]Table!#REF!</definedName>
    <definedName name="BExQH9P2MCXAJOVEO4GFQT6MNW22" localSheetId="6" hidden="1">[3]Table!#REF!</definedName>
    <definedName name="BExQH9P2MCXAJOVEO4GFQT6MNW22" localSheetId="7" hidden="1">[2]Table!#REF!</definedName>
    <definedName name="BExQH9P2MCXAJOVEO4GFQT6MNW22" hidden="1">[1]Table!#REF!</definedName>
    <definedName name="BExQIS8O6R36CI01XRY9ISM99TW9" localSheetId="0" hidden="1">[1]Table!#REF!</definedName>
    <definedName name="BExQIS8O6R36CI01XRY9ISM99TW9" localSheetId="1" hidden="1">[2]Table!#REF!</definedName>
    <definedName name="BExQIS8O6R36CI01XRY9ISM99TW9" localSheetId="2" hidden="1">[1]Table!#REF!</definedName>
    <definedName name="BExQIS8O6R36CI01XRY9ISM99TW9" localSheetId="3" hidden="1">[1]Table!#REF!</definedName>
    <definedName name="BExQIS8O6R36CI01XRY9ISM99TW9" localSheetId="5" hidden="1">[1]Table!#REF!</definedName>
    <definedName name="BExQIS8O6R36CI01XRY9ISM99TW9" localSheetId="6" hidden="1">[3]Table!#REF!</definedName>
    <definedName name="BExQIS8O6R36CI01XRY9ISM99TW9" localSheetId="7" hidden="1">[2]Table!#REF!</definedName>
    <definedName name="BExQIS8O6R36CI01XRY9ISM99TW9" hidden="1">[1]Table!#REF!</definedName>
    <definedName name="BExS5DRER9US6NXY9ATYT41KZII3" localSheetId="0" hidden="1">[1]Table!#REF!</definedName>
    <definedName name="BExS5DRER9US6NXY9ATYT41KZII3" localSheetId="1" hidden="1">[2]Table!#REF!</definedName>
    <definedName name="BExS5DRER9US6NXY9ATYT41KZII3" localSheetId="2" hidden="1">[1]Table!#REF!</definedName>
    <definedName name="BExS5DRER9US6NXY9ATYT41KZII3" localSheetId="3" hidden="1">[1]Table!#REF!</definedName>
    <definedName name="BExS5DRER9US6NXY9ATYT41KZII3" localSheetId="5" hidden="1">[1]Table!#REF!</definedName>
    <definedName name="BExS5DRER9US6NXY9ATYT41KZII3" localSheetId="6" hidden="1">[3]Table!#REF!</definedName>
    <definedName name="BExS5DRER9US6NXY9ATYT41KZII3" localSheetId="7" hidden="1">[2]Table!#REF!</definedName>
    <definedName name="BExS5DRER9US6NXY9ATYT41KZII3" hidden="1">[1]Table!#REF!</definedName>
    <definedName name="BExS81TE0EY44Y3W2M4Z4MGNP5OM" localSheetId="0" hidden="1">[1]Table!#REF!</definedName>
    <definedName name="BExS81TE0EY44Y3W2M4Z4MGNP5OM" localSheetId="1" hidden="1">[2]Table!#REF!</definedName>
    <definedName name="BExS81TE0EY44Y3W2M4Z4MGNP5OM" localSheetId="2" hidden="1">[1]Table!#REF!</definedName>
    <definedName name="BExS81TE0EY44Y3W2M4Z4MGNP5OM" localSheetId="3" hidden="1">[1]Table!#REF!</definedName>
    <definedName name="BExS81TE0EY44Y3W2M4Z4MGNP5OM" localSheetId="5" hidden="1">[1]Table!#REF!</definedName>
    <definedName name="BExS81TE0EY44Y3W2M4Z4MGNP5OM" localSheetId="6" hidden="1">[3]Table!#REF!</definedName>
    <definedName name="BExS81TE0EY44Y3W2M4Z4MGNP5OM" localSheetId="7" hidden="1">[2]Table!#REF!</definedName>
    <definedName name="BExS81TE0EY44Y3W2M4Z4MGNP5OM" hidden="1">[1]Table!#REF!</definedName>
    <definedName name="BExS8R51C8RM2FS6V6IRTYO9GA4A" localSheetId="0" hidden="1">[1]Table!#REF!</definedName>
    <definedName name="BExS8R51C8RM2FS6V6IRTYO9GA4A" localSheetId="1" hidden="1">[2]Table!#REF!</definedName>
    <definedName name="BExS8R51C8RM2FS6V6IRTYO9GA4A" localSheetId="2" hidden="1">[1]Table!#REF!</definedName>
    <definedName name="BExS8R51C8RM2FS6V6IRTYO9GA4A" localSheetId="3" hidden="1">[1]Table!#REF!</definedName>
    <definedName name="BExS8R51C8RM2FS6V6IRTYO9GA4A" localSheetId="5" hidden="1">[1]Table!#REF!</definedName>
    <definedName name="BExS8R51C8RM2FS6V6IRTYO9GA4A" localSheetId="6" hidden="1">[3]Table!#REF!</definedName>
    <definedName name="BExS8R51C8RM2FS6V6IRTYO9GA4A" localSheetId="7" hidden="1">[2]Table!#REF!</definedName>
    <definedName name="BExS8R51C8RM2FS6V6IRTYO9GA4A" hidden="1">[1]Table!#REF!</definedName>
    <definedName name="BExSI0K2YL3HTCQAD8A7TR4QCUR6" localSheetId="0" hidden="1">[1]Table!#REF!</definedName>
    <definedName name="BExSI0K2YL3HTCQAD8A7TR4QCUR6" localSheetId="1" hidden="1">[2]Table!#REF!</definedName>
    <definedName name="BExSI0K2YL3HTCQAD8A7TR4QCUR6" localSheetId="2" hidden="1">[1]Table!#REF!</definedName>
    <definedName name="BExSI0K2YL3HTCQAD8A7TR4QCUR6" localSheetId="3" hidden="1">[1]Table!#REF!</definedName>
    <definedName name="BExSI0K2YL3HTCQAD8A7TR4QCUR6" localSheetId="5" hidden="1">[1]Table!#REF!</definedName>
    <definedName name="BExSI0K2YL3HTCQAD8A7TR4QCUR6" localSheetId="6" hidden="1">[3]Table!#REF!</definedName>
    <definedName name="BExSI0K2YL3HTCQAD8A7TR4QCUR6" localSheetId="7" hidden="1">[2]Table!#REF!</definedName>
    <definedName name="BExSI0K2YL3HTCQAD8A7TR4QCUR6" hidden="1">[1]Table!#REF!</definedName>
    <definedName name="BExTU75IOII1V5O0C9X2VAYYVJUG" localSheetId="0" hidden="1">[1]Table!#REF!</definedName>
    <definedName name="BExTU75IOII1V5O0C9X2VAYYVJUG" localSheetId="1" hidden="1">[2]Table!#REF!</definedName>
    <definedName name="BExTU75IOII1V5O0C9X2VAYYVJUG" localSheetId="2" hidden="1">[1]Table!#REF!</definedName>
    <definedName name="BExTU75IOII1V5O0C9X2VAYYVJUG" localSheetId="3" hidden="1">[1]Table!#REF!</definedName>
    <definedName name="BExTU75IOII1V5O0C9X2VAYYVJUG" localSheetId="5" hidden="1">[1]Table!#REF!</definedName>
    <definedName name="BExTU75IOII1V5O0C9X2VAYYVJUG" localSheetId="6" hidden="1">[3]Table!#REF!</definedName>
    <definedName name="BExTU75IOII1V5O0C9X2VAYYVJUG" localSheetId="7" hidden="1">[2]Table!#REF!</definedName>
    <definedName name="BExTU75IOII1V5O0C9X2VAYYVJUG" hidden="1">[1]Table!#REF!</definedName>
    <definedName name="BExTUWXFQHINU66YG82BI20ATMB5" localSheetId="0" hidden="1">[1]Table!#REF!</definedName>
    <definedName name="BExTUWXFQHINU66YG82BI20ATMB5" localSheetId="1" hidden="1">[2]Table!#REF!</definedName>
    <definedName name="BExTUWXFQHINU66YG82BI20ATMB5" localSheetId="2" hidden="1">[1]Table!#REF!</definedName>
    <definedName name="BExTUWXFQHINU66YG82BI20ATMB5" localSheetId="3" hidden="1">[1]Table!#REF!</definedName>
    <definedName name="BExTUWXFQHINU66YG82BI20ATMB5" localSheetId="5" hidden="1">[1]Table!#REF!</definedName>
    <definedName name="BExTUWXFQHINU66YG82BI20ATMB5" localSheetId="6" hidden="1">[3]Table!#REF!</definedName>
    <definedName name="BExTUWXFQHINU66YG82BI20ATMB5" localSheetId="7" hidden="1">[2]Table!#REF!</definedName>
    <definedName name="BExTUWXFQHINU66YG82BI20ATMB5" hidden="1">[1]Table!#REF!</definedName>
    <definedName name="BExTUY9WNSJ91GV8CP0SKJTEIV82" localSheetId="0" hidden="1">[7]Table!#REF!</definedName>
    <definedName name="BExTUY9WNSJ91GV8CP0SKJTEIV82" localSheetId="1" hidden="1">[8]Table!#REF!</definedName>
    <definedName name="BExTUY9WNSJ91GV8CP0SKJTEIV82" localSheetId="2" hidden="1">[7]Table!#REF!</definedName>
    <definedName name="BExTUY9WNSJ91GV8CP0SKJTEIV82" localSheetId="3" hidden="1">[7]Table!#REF!</definedName>
    <definedName name="BExTUY9WNSJ91GV8CP0SKJTEIV82" localSheetId="5" hidden="1">[7]Table!#REF!</definedName>
    <definedName name="BExTUY9WNSJ91GV8CP0SKJTEIV82" localSheetId="6" hidden="1">[9]Table!#REF!</definedName>
    <definedName name="BExTUY9WNSJ91GV8CP0SKJTEIV82" localSheetId="7" hidden="1">[8]Table!#REF!</definedName>
    <definedName name="BExTUY9WNSJ91GV8CP0SKJTEIV82" hidden="1">[7]Table!#REF!</definedName>
    <definedName name="BExTV67VIM8PV6KO253M4DUBJQLC" localSheetId="0" hidden="1">[1]Table!#REF!</definedName>
    <definedName name="BExTV67VIM8PV6KO253M4DUBJQLC" localSheetId="1" hidden="1">[2]Table!#REF!</definedName>
    <definedName name="BExTV67VIM8PV6KO253M4DUBJQLC" localSheetId="2" hidden="1">[1]Table!#REF!</definedName>
    <definedName name="BExTV67VIM8PV6KO253M4DUBJQLC" localSheetId="3" hidden="1">[1]Table!#REF!</definedName>
    <definedName name="BExTV67VIM8PV6KO253M4DUBJQLC" localSheetId="5" hidden="1">[1]Table!#REF!</definedName>
    <definedName name="BExTV67VIM8PV6KO253M4DUBJQLC" localSheetId="6" hidden="1">[3]Table!#REF!</definedName>
    <definedName name="BExTV67VIM8PV6KO253M4DUBJQLC" localSheetId="7" hidden="1">[2]Table!#REF!</definedName>
    <definedName name="BExTV67VIM8PV6KO253M4DUBJQLC" hidden="1">[1]Table!#REF!</definedName>
    <definedName name="BExTVELZCF2YA5L6F23BYZZR6WHF" localSheetId="0" hidden="1">[1]Table!#REF!</definedName>
    <definedName name="BExTVELZCF2YA5L6F23BYZZR6WHF" localSheetId="1" hidden="1">[2]Table!#REF!</definedName>
    <definedName name="BExTVELZCF2YA5L6F23BYZZR6WHF" localSheetId="2" hidden="1">[1]Table!#REF!</definedName>
    <definedName name="BExTVELZCF2YA5L6F23BYZZR6WHF" localSheetId="3" hidden="1">[1]Table!#REF!</definedName>
    <definedName name="BExTVELZCF2YA5L6F23BYZZR6WHF" localSheetId="5" hidden="1">[1]Table!#REF!</definedName>
    <definedName name="BExTVELZCF2YA5L6F23BYZZR6WHF" localSheetId="6" hidden="1">[3]Table!#REF!</definedName>
    <definedName name="BExTVELZCF2YA5L6F23BYZZR6WHF" localSheetId="7" hidden="1">[2]Table!#REF!</definedName>
    <definedName name="BExTVELZCF2YA5L6F23BYZZR6WHF" hidden="1">[1]Table!#REF!</definedName>
    <definedName name="BExTWB4LA1PODQOH4LDTHQKBN16K" localSheetId="0" hidden="1">[1]Table!#REF!</definedName>
    <definedName name="BExTWB4LA1PODQOH4LDTHQKBN16K" localSheetId="1" hidden="1">[2]Table!#REF!</definedName>
    <definedName name="BExTWB4LA1PODQOH4LDTHQKBN16K" localSheetId="2" hidden="1">[1]Table!#REF!</definedName>
    <definedName name="BExTWB4LA1PODQOH4LDTHQKBN16K" localSheetId="3" hidden="1">[1]Table!#REF!</definedName>
    <definedName name="BExTWB4LA1PODQOH4LDTHQKBN16K" localSheetId="5" hidden="1">[1]Table!#REF!</definedName>
    <definedName name="BExTWB4LA1PODQOH4LDTHQKBN16K" localSheetId="6" hidden="1">[3]Table!#REF!</definedName>
    <definedName name="BExTWB4LA1PODQOH4LDTHQKBN16K" localSheetId="7" hidden="1">[2]Table!#REF!</definedName>
    <definedName name="BExTWB4LA1PODQOH4LDTHQKBN16K" hidden="1">[1]Table!#REF!</definedName>
    <definedName name="BExTXT812NQT8GAEGH738U29BI0D" localSheetId="0" hidden="1">[1]Table!#REF!</definedName>
    <definedName name="BExTXT812NQT8GAEGH738U29BI0D" localSheetId="1" hidden="1">[2]Table!#REF!</definedName>
    <definedName name="BExTXT812NQT8GAEGH738U29BI0D" localSheetId="2" hidden="1">[1]Table!#REF!</definedName>
    <definedName name="BExTXT812NQT8GAEGH738U29BI0D" localSheetId="3" hidden="1">[1]Table!#REF!</definedName>
    <definedName name="BExTXT812NQT8GAEGH738U29BI0D" localSheetId="5" hidden="1">[1]Table!#REF!</definedName>
    <definedName name="BExTXT812NQT8GAEGH738U29BI0D" localSheetId="6" hidden="1">[3]Table!#REF!</definedName>
    <definedName name="BExTXT812NQT8GAEGH738U29BI0D" localSheetId="7" hidden="1">[2]Table!#REF!</definedName>
    <definedName name="BExTXT812NQT8GAEGH738U29BI0D" hidden="1">[1]Table!#REF!</definedName>
    <definedName name="BExTZ3OA1Y9X9CZLMEDKKABFCHVG" localSheetId="0" hidden="1">[4]Table!#REF!</definedName>
    <definedName name="BExTZ3OA1Y9X9CZLMEDKKABFCHVG" localSheetId="1" hidden="1">[5]Table!#REF!</definedName>
    <definedName name="BExTZ3OA1Y9X9CZLMEDKKABFCHVG" localSheetId="2" hidden="1">[4]Table!#REF!</definedName>
    <definedName name="BExTZ3OA1Y9X9CZLMEDKKABFCHVG" localSheetId="3" hidden="1">[4]Table!#REF!</definedName>
    <definedName name="BExTZ3OA1Y9X9CZLMEDKKABFCHVG" localSheetId="5" hidden="1">[4]Table!#REF!</definedName>
    <definedName name="BExTZ3OA1Y9X9CZLMEDKKABFCHVG" localSheetId="6" hidden="1">[6]Table!#REF!</definedName>
    <definedName name="BExTZ3OA1Y9X9CZLMEDKKABFCHVG" localSheetId="7" hidden="1">[5]Table!#REF!</definedName>
    <definedName name="BExTZ3OA1Y9X9CZLMEDKKABFCHVG" hidden="1">[4]Table!#REF!</definedName>
    <definedName name="BExTZ8X5G9S3PA4FPSNK7T69W7QT" localSheetId="0" hidden="1">[1]Table!#REF!</definedName>
    <definedName name="BExTZ8X5G9S3PA4FPSNK7T69W7QT" localSheetId="1" hidden="1">[2]Table!#REF!</definedName>
    <definedName name="BExTZ8X5G9S3PA4FPSNK7T69W7QT" localSheetId="2" hidden="1">[1]Table!#REF!</definedName>
    <definedName name="BExTZ8X5G9S3PA4FPSNK7T69W7QT" localSheetId="3" hidden="1">[1]Table!#REF!</definedName>
    <definedName name="BExTZ8X5G9S3PA4FPSNK7T69W7QT" localSheetId="5" hidden="1">[1]Table!#REF!</definedName>
    <definedName name="BExTZ8X5G9S3PA4FPSNK7T69W7QT" localSheetId="6" hidden="1">[3]Table!#REF!</definedName>
    <definedName name="BExTZ8X5G9S3PA4FPSNK7T69W7QT" localSheetId="7" hidden="1">[2]Table!#REF!</definedName>
    <definedName name="BExTZ8X5G9S3PA4FPSNK7T69W7QT" hidden="1">[1]Table!#REF!</definedName>
    <definedName name="BExU0HKTO8WJDQDWRTUK5TETM3HS" localSheetId="0" hidden="1">[1]Table!#REF!</definedName>
    <definedName name="BExU0HKTO8WJDQDWRTUK5TETM3HS" localSheetId="1" hidden="1">[2]Table!#REF!</definedName>
    <definedName name="BExU0HKTO8WJDQDWRTUK5TETM3HS" localSheetId="2" hidden="1">[1]Table!#REF!</definedName>
    <definedName name="BExU0HKTO8WJDQDWRTUK5TETM3HS" localSheetId="3" hidden="1">[1]Table!#REF!</definedName>
    <definedName name="BExU0HKTO8WJDQDWRTUK5TETM3HS" localSheetId="5" hidden="1">[1]Table!#REF!</definedName>
    <definedName name="BExU0HKTO8WJDQDWRTUK5TETM3HS" localSheetId="6" hidden="1">[3]Table!#REF!</definedName>
    <definedName name="BExU0HKTO8WJDQDWRTUK5TETM3HS" localSheetId="7" hidden="1">[2]Table!#REF!</definedName>
    <definedName name="BExU0HKTO8WJDQDWRTUK5TETM3HS" hidden="1">[1]Table!#REF!</definedName>
    <definedName name="BExU1GXUTLRPJN4MRINLAPHSZQFG" localSheetId="0" hidden="1">[1]Table!#REF!</definedName>
    <definedName name="BExU1GXUTLRPJN4MRINLAPHSZQFG" localSheetId="1" hidden="1">[2]Table!#REF!</definedName>
    <definedName name="BExU1GXUTLRPJN4MRINLAPHSZQFG" localSheetId="2" hidden="1">[1]Table!#REF!</definedName>
    <definedName name="BExU1GXUTLRPJN4MRINLAPHSZQFG" localSheetId="3" hidden="1">[1]Table!#REF!</definedName>
    <definedName name="BExU1GXUTLRPJN4MRINLAPHSZQFG" localSheetId="5" hidden="1">[1]Table!#REF!</definedName>
    <definedName name="BExU1GXUTLRPJN4MRINLAPHSZQFG" localSheetId="6" hidden="1">[3]Table!#REF!</definedName>
    <definedName name="BExU1GXUTLRPJN4MRINLAPHSZQFG" localSheetId="7" hidden="1">[2]Table!#REF!</definedName>
    <definedName name="BExU1GXUTLRPJN4MRINLAPHSZQFG" hidden="1">[1]Table!#REF!</definedName>
    <definedName name="BExU1NOPS09CLFZL1O31RAF9BQNQ" localSheetId="0" hidden="1">[1]Table!#REF!</definedName>
    <definedName name="BExU1NOPS09CLFZL1O31RAF9BQNQ" localSheetId="1" hidden="1">[2]Table!#REF!</definedName>
    <definedName name="BExU1NOPS09CLFZL1O31RAF9BQNQ" localSheetId="2" hidden="1">[1]Table!#REF!</definedName>
    <definedName name="BExU1NOPS09CLFZL1O31RAF9BQNQ" localSheetId="3" hidden="1">[1]Table!#REF!</definedName>
    <definedName name="BExU1NOPS09CLFZL1O31RAF9BQNQ" localSheetId="5" hidden="1">[1]Table!#REF!</definedName>
    <definedName name="BExU1NOPS09CLFZL1O31RAF9BQNQ" localSheetId="6" hidden="1">[3]Table!#REF!</definedName>
    <definedName name="BExU1NOPS09CLFZL1O31RAF9BQNQ" localSheetId="7" hidden="1">[2]Table!#REF!</definedName>
    <definedName name="BExU1NOPS09CLFZL1O31RAF9BQNQ" hidden="1">[1]Table!#REF!</definedName>
    <definedName name="BExU2M5CK6XK55UIHDVYRXJJJRI4" localSheetId="0" hidden="1">[1]Table!#REF!</definedName>
    <definedName name="BExU2M5CK6XK55UIHDVYRXJJJRI4" localSheetId="1" hidden="1">[2]Table!#REF!</definedName>
    <definedName name="BExU2M5CK6XK55UIHDVYRXJJJRI4" localSheetId="2" hidden="1">[1]Table!#REF!</definedName>
    <definedName name="BExU2M5CK6XK55UIHDVYRXJJJRI4" localSheetId="3" hidden="1">[1]Table!#REF!</definedName>
    <definedName name="BExU2M5CK6XK55UIHDVYRXJJJRI4" localSheetId="5" hidden="1">[1]Table!#REF!</definedName>
    <definedName name="BExU2M5CK6XK55UIHDVYRXJJJRI4" localSheetId="6" hidden="1">[3]Table!#REF!</definedName>
    <definedName name="BExU2M5CK6XK55UIHDVYRXJJJRI4" localSheetId="7" hidden="1">[2]Table!#REF!</definedName>
    <definedName name="BExU2M5CK6XK55UIHDVYRXJJJRI4" hidden="1">[1]Table!#REF!</definedName>
    <definedName name="BExU4GDVLPUEWBA4MRYRTQAUNO7B" localSheetId="0" hidden="1">[1]Table!#REF!</definedName>
    <definedName name="BExU4GDVLPUEWBA4MRYRTQAUNO7B" localSheetId="1" hidden="1">[2]Table!#REF!</definedName>
    <definedName name="BExU4GDVLPUEWBA4MRYRTQAUNO7B" localSheetId="2" hidden="1">[1]Table!#REF!</definedName>
    <definedName name="BExU4GDVLPUEWBA4MRYRTQAUNO7B" localSheetId="3" hidden="1">[1]Table!#REF!</definedName>
    <definedName name="BExU4GDVLPUEWBA4MRYRTQAUNO7B" localSheetId="5" hidden="1">[1]Table!#REF!</definedName>
    <definedName name="BExU4GDVLPUEWBA4MRYRTQAUNO7B" localSheetId="6" hidden="1">[3]Table!#REF!</definedName>
    <definedName name="BExU4GDVLPUEWBA4MRYRTQAUNO7B" localSheetId="7" hidden="1">[2]Table!#REF!</definedName>
    <definedName name="BExU4GDVLPUEWBA4MRYRTQAUNO7B" hidden="1">[1]Table!#REF!</definedName>
    <definedName name="BExU80I6AE5OU7P7F5V7HWIZBJ4P" localSheetId="0" hidden="1">[1]Table!#REF!</definedName>
    <definedName name="BExU80I6AE5OU7P7F5V7HWIZBJ4P" localSheetId="1" hidden="1">[2]Table!#REF!</definedName>
    <definedName name="BExU80I6AE5OU7P7F5V7HWIZBJ4P" localSheetId="2" hidden="1">[1]Table!#REF!</definedName>
    <definedName name="BExU80I6AE5OU7P7F5V7HWIZBJ4P" localSheetId="3" hidden="1">[1]Table!#REF!</definedName>
    <definedName name="BExU80I6AE5OU7P7F5V7HWIZBJ4P" localSheetId="5" hidden="1">[1]Table!#REF!</definedName>
    <definedName name="BExU80I6AE5OU7P7F5V7HWIZBJ4P" localSheetId="6" hidden="1">[3]Table!#REF!</definedName>
    <definedName name="BExU80I6AE5OU7P7F5V7HWIZBJ4P" localSheetId="7" hidden="1">[2]Table!#REF!</definedName>
    <definedName name="BExU80I6AE5OU7P7F5V7HWIZBJ4P" hidden="1">[1]Table!#REF!</definedName>
    <definedName name="BExU930KUPVYJ8BVE3OWVLLVMGLH" localSheetId="0" hidden="1">[1]Table!#REF!</definedName>
    <definedName name="BExU930KUPVYJ8BVE3OWVLLVMGLH" localSheetId="1" hidden="1">[2]Table!#REF!</definedName>
    <definedName name="BExU930KUPVYJ8BVE3OWVLLVMGLH" localSheetId="2" hidden="1">[1]Table!#REF!</definedName>
    <definedName name="BExU930KUPVYJ8BVE3OWVLLVMGLH" localSheetId="3" hidden="1">[1]Table!#REF!</definedName>
    <definedName name="BExU930KUPVYJ8BVE3OWVLLVMGLH" localSheetId="5" hidden="1">[1]Table!#REF!</definedName>
    <definedName name="BExU930KUPVYJ8BVE3OWVLLVMGLH" localSheetId="6" hidden="1">[3]Table!#REF!</definedName>
    <definedName name="BExU930KUPVYJ8BVE3OWVLLVMGLH" localSheetId="7" hidden="1">[2]Table!#REF!</definedName>
    <definedName name="BExU930KUPVYJ8BVE3OWVLLVMGLH" hidden="1">[1]Table!#REF!</definedName>
    <definedName name="BExU9GCSO5YILIKG6VAHN13DL75K" localSheetId="0" hidden="1">[1]Table!#REF!</definedName>
    <definedName name="BExU9GCSO5YILIKG6VAHN13DL75K" localSheetId="1" hidden="1">[2]Table!#REF!</definedName>
    <definedName name="BExU9GCSO5YILIKG6VAHN13DL75K" localSheetId="2" hidden="1">[1]Table!#REF!</definedName>
    <definedName name="BExU9GCSO5YILIKG6VAHN13DL75K" localSheetId="3" hidden="1">[1]Table!#REF!</definedName>
    <definedName name="BExU9GCSO5YILIKG6VAHN13DL75K" localSheetId="5" hidden="1">[1]Table!#REF!</definedName>
    <definedName name="BExU9GCSO5YILIKG6VAHN13DL75K" localSheetId="6" hidden="1">[3]Table!#REF!</definedName>
    <definedName name="BExU9GCSO5YILIKG6VAHN13DL75K" localSheetId="7" hidden="1">[2]Table!#REF!</definedName>
    <definedName name="BExU9GCSO5YILIKG6VAHN13DL75K" hidden="1">[1]Table!#REF!</definedName>
    <definedName name="BExUC623BDYEODBN0N4DO6PJQ7NU" localSheetId="0" hidden="1">[1]Table!#REF!</definedName>
    <definedName name="BExUC623BDYEODBN0N4DO6PJQ7NU" localSheetId="1" hidden="1">[2]Table!#REF!</definedName>
    <definedName name="BExUC623BDYEODBN0N4DO6PJQ7NU" localSheetId="2" hidden="1">[1]Table!#REF!</definedName>
    <definedName name="BExUC623BDYEODBN0N4DO6PJQ7NU" localSheetId="3" hidden="1">[1]Table!#REF!</definedName>
    <definedName name="BExUC623BDYEODBN0N4DO6PJQ7NU" localSheetId="5" hidden="1">[1]Table!#REF!</definedName>
    <definedName name="BExUC623BDYEODBN0N4DO6PJQ7NU" localSheetId="6" hidden="1">[3]Table!#REF!</definedName>
    <definedName name="BExUC623BDYEODBN0N4DO6PJQ7NU" localSheetId="7" hidden="1">[2]Table!#REF!</definedName>
    <definedName name="BExUC623BDYEODBN0N4DO6PJQ7NU" hidden="1">[1]Table!#REF!</definedName>
    <definedName name="BExVTXLMYR87BC04D1ERALPUFVPG" localSheetId="0" hidden="1">[1]Table!#REF!</definedName>
    <definedName name="BExVTXLMYR87BC04D1ERALPUFVPG" localSheetId="1" hidden="1">[2]Table!#REF!</definedName>
    <definedName name="BExVTXLMYR87BC04D1ERALPUFVPG" localSheetId="2" hidden="1">[1]Table!#REF!</definedName>
    <definedName name="BExVTXLMYR87BC04D1ERALPUFVPG" localSheetId="3" hidden="1">[1]Table!#REF!</definedName>
    <definedName name="BExVTXLMYR87BC04D1ERALPUFVPG" localSheetId="5" hidden="1">[1]Table!#REF!</definedName>
    <definedName name="BExVTXLMYR87BC04D1ERALPUFVPG" localSheetId="6" hidden="1">[3]Table!#REF!</definedName>
    <definedName name="BExVTXLMYR87BC04D1ERALPUFVPG" localSheetId="7" hidden="1">[2]Table!#REF!</definedName>
    <definedName name="BExVTXLMYR87BC04D1ERALPUFVPG" hidden="1">[1]Table!#REF!</definedName>
    <definedName name="BExVVCEED4JEKF59OV0G3T4XFMFO" localSheetId="0" hidden="1">[1]Table!#REF!</definedName>
    <definedName name="BExVVCEED4JEKF59OV0G3T4XFMFO" localSheetId="1" hidden="1">[2]Table!#REF!</definedName>
    <definedName name="BExVVCEED4JEKF59OV0G3T4XFMFO" localSheetId="2" hidden="1">[1]Table!#REF!</definedName>
    <definedName name="BExVVCEED4JEKF59OV0G3T4XFMFO" localSheetId="3" hidden="1">[1]Table!#REF!</definedName>
    <definedName name="BExVVCEED4JEKF59OV0G3T4XFMFO" localSheetId="5" hidden="1">[1]Table!#REF!</definedName>
    <definedName name="BExVVCEED4JEKF59OV0G3T4XFMFO" localSheetId="6" hidden="1">[3]Table!#REF!</definedName>
    <definedName name="BExVVCEED4JEKF59OV0G3T4XFMFO" localSheetId="7" hidden="1">[2]Table!#REF!</definedName>
    <definedName name="BExVVCEED4JEKF59OV0G3T4XFMFO" hidden="1">[1]Table!#REF!</definedName>
    <definedName name="BExVVPFO2J7FMSRPD36909HN4BZJ" localSheetId="0" hidden="1">[1]Table!#REF!</definedName>
    <definedName name="BExVVPFO2J7FMSRPD36909HN4BZJ" localSheetId="1" hidden="1">[2]Table!#REF!</definedName>
    <definedName name="BExVVPFO2J7FMSRPD36909HN4BZJ" localSheetId="2" hidden="1">[1]Table!#REF!</definedName>
    <definedName name="BExVVPFO2J7FMSRPD36909HN4BZJ" localSheetId="3" hidden="1">[1]Table!#REF!</definedName>
    <definedName name="BExVVPFO2J7FMSRPD36909HN4BZJ" localSheetId="5" hidden="1">[1]Table!#REF!</definedName>
    <definedName name="BExVVPFO2J7FMSRPD36909HN4BZJ" localSheetId="6" hidden="1">[3]Table!#REF!</definedName>
    <definedName name="BExVVPFO2J7FMSRPD36909HN4BZJ" localSheetId="7" hidden="1">[2]Table!#REF!</definedName>
    <definedName name="BExVVPFO2J7FMSRPD36909HN4BZJ" hidden="1">[1]Table!#REF!</definedName>
    <definedName name="BExVVQ19TAECID45CS4HXT1RD3AQ" localSheetId="0" hidden="1">[1]Table!#REF!</definedName>
    <definedName name="BExVVQ19TAECID45CS4HXT1RD3AQ" localSheetId="1" hidden="1">[2]Table!#REF!</definedName>
    <definedName name="BExVVQ19TAECID45CS4HXT1RD3AQ" localSheetId="2" hidden="1">[1]Table!#REF!</definedName>
    <definedName name="BExVVQ19TAECID45CS4HXT1RD3AQ" localSheetId="3" hidden="1">[1]Table!#REF!</definedName>
    <definedName name="BExVVQ19TAECID45CS4HXT1RD3AQ" localSheetId="5" hidden="1">[1]Table!#REF!</definedName>
    <definedName name="BExVVQ19TAECID45CS4HXT1RD3AQ" localSheetId="6" hidden="1">[3]Table!#REF!</definedName>
    <definedName name="BExVVQ19TAECID45CS4HXT1RD3AQ" localSheetId="7" hidden="1">[2]Table!#REF!</definedName>
    <definedName name="BExVVQ19TAECID45CS4HXT1RD3AQ" hidden="1">[1]Table!#REF!</definedName>
    <definedName name="BExVY1SV37DL5YU59HS4IG3VBCP4" localSheetId="0" hidden="1">[1]Table!#REF!</definedName>
    <definedName name="BExVY1SV37DL5YU59HS4IG3VBCP4" localSheetId="1" hidden="1">[2]Table!#REF!</definedName>
    <definedName name="BExVY1SV37DL5YU59HS4IG3VBCP4" localSheetId="2" hidden="1">[1]Table!#REF!</definedName>
    <definedName name="BExVY1SV37DL5YU59HS4IG3VBCP4" localSheetId="3" hidden="1">[1]Table!#REF!</definedName>
    <definedName name="BExVY1SV37DL5YU59HS4IG3VBCP4" localSheetId="5" hidden="1">[1]Table!#REF!</definedName>
    <definedName name="BExVY1SV37DL5YU59HS4IG3VBCP4" localSheetId="6" hidden="1">[3]Table!#REF!</definedName>
    <definedName name="BExVY1SV37DL5YU59HS4IG3VBCP4" localSheetId="7" hidden="1">[2]Table!#REF!</definedName>
    <definedName name="BExVY1SV37DL5YU59HS4IG3VBCP4" hidden="1">[1]Table!#REF!</definedName>
    <definedName name="BExVZJQVO5LQ0BJH5JEN5NOBIAF6" localSheetId="0" hidden="1">[1]Table!#REF!</definedName>
    <definedName name="BExVZJQVO5LQ0BJH5JEN5NOBIAF6" localSheetId="1" hidden="1">[2]Table!#REF!</definedName>
    <definedName name="BExVZJQVO5LQ0BJH5JEN5NOBIAF6" localSheetId="2" hidden="1">[1]Table!#REF!</definedName>
    <definedName name="BExVZJQVO5LQ0BJH5JEN5NOBIAF6" localSheetId="3" hidden="1">[1]Table!#REF!</definedName>
    <definedName name="BExVZJQVO5LQ0BJH5JEN5NOBIAF6" localSheetId="5" hidden="1">[1]Table!#REF!</definedName>
    <definedName name="BExVZJQVO5LQ0BJH5JEN5NOBIAF6" localSheetId="6" hidden="1">[3]Table!#REF!</definedName>
    <definedName name="BExVZJQVO5LQ0BJH5JEN5NOBIAF6" localSheetId="7" hidden="1">[2]Table!#REF!</definedName>
    <definedName name="BExVZJQVO5LQ0BJH5JEN5NOBIAF6" hidden="1">[1]Table!#REF!</definedName>
    <definedName name="BExW0Y3D6MDL9MV84M1UUD2DFS13" localSheetId="0" hidden="1">[4]Table!#REF!</definedName>
    <definedName name="BExW0Y3D6MDL9MV84M1UUD2DFS13" localSheetId="1" hidden="1">[5]Table!#REF!</definedName>
    <definedName name="BExW0Y3D6MDL9MV84M1UUD2DFS13" localSheetId="2" hidden="1">[4]Table!#REF!</definedName>
    <definedName name="BExW0Y3D6MDL9MV84M1UUD2DFS13" localSheetId="3" hidden="1">[4]Table!#REF!</definedName>
    <definedName name="BExW0Y3D6MDL9MV84M1UUD2DFS13" localSheetId="5" hidden="1">[4]Table!#REF!</definedName>
    <definedName name="BExW0Y3D6MDL9MV84M1UUD2DFS13" localSheetId="6" hidden="1">[6]Table!#REF!</definedName>
    <definedName name="BExW0Y3D6MDL9MV84M1UUD2DFS13" localSheetId="7" hidden="1">[5]Table!#REF!</definedName>
    <definedName name="BExW0Y3D6MDL9MV84M1UUD2DFS13" hidden="1">[4]Table!#REF!</definedName>
    <definedName name="BExW1BVUYQTKMOR56MW7RVRX4L1L" localSheetId="0" hidden="1">[1]Table!#REF!</definedName>
    <definedName name="BExW1BVUYQTKMOR56MW7RVRX4L1L" localSheetId="1" hidden="1">[2]Table!#REF!</definedName>
    <definedName name="BExW1BVUYQTKMOR56MW7RVRX4L1L" localSheetId="2" hidden="1">[1]Table!#REF!</definedName>
    <definedName name="BExW1BVUYQTKMOR56MW7RVRX4L1L" localSheetId="3" hidden="1">[1]Table!#REF!</definedName>
    <definedName name="BExW1BVUYQTKMOR56MW7RVRX4L1L" localSheetId="5" hidden="1">[1]Table!#REF!</definedName>
    <definedName name="BExW1BVUYQTKMOR56MW7RVRX4L1L" localSheetId="6" hidden="1">[3]Table!#REF!</definedName>
    <definedName name="BExW1BVUYQTKMOR56MW7RVRX4L1L" localSheetId="7" hidden="1">[2]Table!#REF!</definedName>
    <definedName name="BExW1BVUYQTKMOR56MW7RVRX4L1L" hidden="1">[1]Table!#REF!</definedName>
    <definedName name="BExW1KQ26RMMKVJLEPUCBZRSSBET" localSheetId="0" hidden="1">[4]Table!#REF!</definedName>
    <definedName name="BExW1KQ26RMMKVJLEPUCBZRSSBET" localSheetId="9" hidden="1">[4]Table!#REF!</definedName>
    <definedName name="BExW1KQ26RMMKVJLEPUCBZRSSBET" localSheetId="1" hidden="1">[5]Table!#REF!</definedName>
    <definedName name="BExW1KQ26RMMKVJLEPUCBZRSSBET" localSheetId="2" hidden="1">[4]Table!#REF!</definedName>
    <definedName name="BExW1KQ26RMMKVJLEPUCBZRSSBET" localSheetId="3" hidden="1">[4]Table!#REF!</definedName>
    <definedName name="BExW1KQ26RMMKVJLEPUCBZRSSBET" localSheetId="4" hidden="1">[4]Table!#REF!</definedName>
    <definedName name="BExW1KQ26RMMKVJLEPUCBZRSSBET" localSheetId="5" hidden="1">[4]Table!#REF!</definedName>
    <definedName name="BExW1KQ26RMMKVJLEPUCBZRSSBET" localSheetId="6" hidden="1">[6]Table!#REF!</definedName>
    <definedName name="BExW1KQ26RMMKVJLEPUCBZRSSBET" localSheetId="7" hidden="1">[5]Table!#REF!</definedName>
    <definedName name="BExW1KQ26RMMKVJLEPUCBZRSSBET" hidden="1">[4]Table!#REF!</definedName>
    <definedName name="BExW2MSCKPGF5K3I7TL4KF5ISUOL" localSheetId="0" hidden="1">[1]Table!#REF!</definedName>
    <definedName name="BExW2MSCKPGF5K3I7TL4KF5ISUOL" localSheetId="9" hidden="1">[1]Table!#REF!</definedName>
    <definedName name="BExW2MSCKPGF5K3I7TL4KF5ISUOL" localSheetId="1" hidden="1">[2]Table!#REF!</definedName>
    <definedName name="BExW2MSCKPGF5K3I7TL4KF5ISUOL" localSheetId="2" hidden="1">[1]Table!#REF!</definedName>
    <definedName name="BExW2MSCKPGF5K3I7TL4KF5ISUOL" localSheetId="3" hidden="1">[1]Table!#REF!</definedName>
    <definedName name="BExW2MSCKPGF5K3I7TL4KF5ISUOL" localSheetId="4" hidden="1">[1]Table!#REF!</definedName>
    <definedName name="BExW2MSCKPGF5K3I7TL4KF5ISUOL" localSheetId="5" hidden="1">[1]Table!#REF!</definedName>
    <definedName name="BExW2MSCKPGF5K3I7TL4KF5ISUOL" localSheetId="6" hidden="1">[3]Table!#REF!</definedName>
    <definedName name="BExW2MSCKPGF5K3I7TL4KF5ISUOL" localSheetId="7" hidden="1">[2]Table!#REF!</definedName>
    <definedName name="BExW2MSCKPGF5K3I7TL4KF5ISUOL" hidden="1">[1]Table!#REF!</definedName>
    <definedName name="BExW36V9N91OHCUMGWJQL3I5P4JK" localSheetId="0" hidden="1">[1]Table!#REF!</definedName>
    <definedName name="BExW36V9N91OHCUMGWJQL3I5P4JK" localSheetId="9" hidden="1">[1]Table!#REF!</definedName>
    <definedName name="BExW36V9N91OHCUMGWJQL3I5P4JK" localSheetId="1" hidden="1">[2]Table!#REF!</definedName>
    <definedName name="BExW36V9N91OHCUMGWJQL3I5P4JK" localSheetId="2" hidden="1">[1]Table!#REF!</definedName>
    <definedName name="BExW36V9N91OHCUMGWJQL3I5P4JK" localSheetId="3" hidden="1">[1]Table!#REF!</definedName>
    <definedName name="BExW36V9N91OHCUMGWJQL3I5P4JK" localSheetId="4" hidden="1">[1]Table!#REF!</definedName>
    <definedName name="BExW36V9N91OHCUMGWJQL3I5P4JK" localSheetId="5" hidden="1">[1]Table!#REF!</definedName>
    <definedName name="BExW36V9N91OHCUMGWJQL3I5P4JK" localSheetId="6" hidden="1">[3]Table!#REF!</definedName>
    <definedName name="BExW36V9N91OHCUMGWJQL3I5P4JK" localSheetId="7" hidden="1">[2]Table!#REF!</definedName>
    <definedName name="BExW36V9N91OHCUMGWJQL3I5P4JK" hidden="1">[1]Table!#REF!</definedName>
    <definedName name="BExW8T0GVY3ZYO4ACSBLHS8SH895" localSheetId="0" hidden="1">[1]Table!#REF!</definedName>
    <definedName name="BExW8T0GVY3ZYO4ACSBLHS8SH895" localSheetId="9" hidden="1">[1]Table!#REF!</definedName>
    <definedName name="BExW8T0GVY3ZYO4ACSBLHS8SH895" localSheetId="1" hidden="1">[2]Table!#REF!</definedName>
    <definedName name="BExW8T0GVY3ZYO4ACSBLHS8SH895" localSheetId="2" hidden="1">[1]Table!#REF!</definedName>
    <definedName name="BExW8T0GVY3ZYO4ACSBLHS8SH895" localSheetId="3" hidden="1">[1]Table!#REF!</definedName>
    <definedName name="BExW8T0GVY3ZYO4ACSBLHS8SH895" localSheetId="4" hidden="1">[1]Table!#REF!</definedName>
    <definedName name="BExW8T0GVY3ZYO4ACSBLHS8SH895" localSheetId="5" hidden="1">[1]Table!#REF!</definedName>
    <definedName name="BExW8T0GVY3ZYO4ACSBLHS8SH895" localSheetId="6" hidden="1">[3]Table!#REF!</definedName>
    <definedName name="BExW8T0GVY3ZYO4ACSBLHS8SH895" localSheetId="7" hidden="1">[2]Table!#REF!</definedName>
    <definedName name="BExW8T0GVY3ZYO4ACSBLHS8SH895" hidden="1">[1]Table!#REF!</definedName>
    <definedName name="BExXLDE6PN4ESWT3LXJNQCY94NE4" localSheetId="0" hidden="1">[1]Table!#REF!</definedName>
    <definedName name="BExXLDE6PN4ESWT3LXJNQCY94NE4" localSheetId="9" hidden="1">[1]Table!#REF!</definedName>
    <definedName name="BExXLDE6PN4ESWT3LXJNQCY94NE4" localSheetId="1" hidden="1">[2]Table!#REF!</definedName>
    <definedName name="BExXLDE6PN4ESWT3LXJNQCY94NE4" localSheetId="2" hidden="1">[1]Table!#REF!</definedName>
    <definedName name="BExXLDE6PN4ESWT3LXJNQCY94NE4" localSheetId="3" hidden="1">[1]Table!#REF!</definedName>
    <definedName name="BExXLDE6PN4ESWT3LXJNQCY94NE4" localSheetId="4" hidden="1">[1]Table!#REF!</definedName>
    <definedName name="BExXLDE6PN4ESWT3LXJNQCY94NE4" localSheetId="5" hidden="1">[1]Table!#REF!</definedName>
    <definedName name="BExXLDE6PN4ESWT3LXJNQCY94NE4" localSheetId="6" hidden="1">[3]Table!#REF!</definedName>
    <definedName name="BExXLDE6PN4ESWT3LXJNQCY94NE4" localSheetId="7" hidden="1">[2]Table!#REF!</definedName>
    <definedName name="BExXLDE6PN4ESWT3LXJNQCY94NE4" hidden="1">[1]Table!#REF!</definedName>
    <definedName name="BExXM065WOLYRYHGHOJE0OOFXA4M" localSheetId="0" hidden="1">[1]Table!#REF!</definedName>
    <definedName name="BExXM065WOLYRYHGHOJE0OOFXA4M" localSheetId="9" hidden="1">[1]Table!#REF!</definedName>
    <definedName name="BExXM065WOLYRYHGHOJE0OOFXA4M" localSheetId="1" hidden="1">[2]Table!#REF!</definedName>
    <definedName name="BExXM065WOLYRYHGHOJE0OOFXA4M" localSheetId="2" hidden="1">[1]Table!#REF!</definedName>
    <definedName name="BExXM065WOLYRYHGHOJE0OOFXA4M" localSheetId="3" hidden="1">[1]Table!#REF!</definedName>
    <definedName name="BExXM065WOLYRYHGHOJE0OOFXA4M" localSheetId="4" hidden="1">[1]Table!#REF!</definedName>
    <definedName name="BExXM065WOLYRYHGHOJE0OOFXA4M" localSheetId="5" hidden="1">[1]Table!#REF!</definedName>
    <definedName name="BExXM065WOLYRYHGHOJE0OOFXA4M" localSheetId="6" hidden="1">[3]Table!#REF!</definedName>
    <definedName name="BExXM065WOLYRYHGHOJE0OOFXA4M" localSheetId="7" hidden="1">[2]Table!#REF!</definedName>
    <definedName name="BExXM065WOLYRYHGHOJE0OOFXA4M" hidden="1">[1]Table!#REF!</definedName>
    <definedName name="BExXNWYB165VO9MHARCL5WLCHWS0" localSheetId="0" hidden="1">[1]Table!#REF!</definedName>
    <definedName name="BExXNWYB165VO9MHARCL5WLCHWS0" localSheetId="9" hidden="1">[1]Table!#REF!</definedName>
    <definedName name="BExXNWYB165VO9MHARCL5WLCHWS0" localSheetId="1" hidden="1">[2]Table!#REF!</definedName>
    <definedName name="BExXNWYB165VO9MHARCL5WLCHWS0" localSheetId="2" hidden="1">[1]Table!#REF!</definedName>
    <definedName name="BExXNWYB165VO9MHARCL5WLCHWS0" localSheetId="3" hidden="1">[1]Table!#REF!</definedName>
    <definedName name="BExXNWYB165VO9MHARCL5WLCHWS0" localSheetId="4" hidden="1">[1]Table!#REF!</definedName>
    <definedName name="BExXNWYB165VO9MHARCL5WLCHWS0" localSheetId="5" hidden="1">[1]Table!#REF!</definedName>
    <definedName name="BExXNWYB165VO9MHARCL5WLCHWS0" localSheetId="6" hidden="1">[3]Table!#REF!</definedName>
    <definedName name="BExXNWYB165VO9MHARCL5WLCHWS0" localSheetId="7" hidden="1">[2]Table!#REF!</definedName>
    <definedName name="BExXNWYB165VO9MHARCL5WLCHWS0" hidden="1">[1]Table!#REF!</definedName>
    <definedName name="BExXQH41O5HZAH8BO6HCFY8YC3TU" localSheetId="0" hidden="1">[1]Table!#REF!</definedName>
    <definedName name="BExXQH41O5HZAH8BO6HCFY8YC3TU" localSheetId="9" hidden="1">[1]Table!#REF!</definedName>
    <definedName name="BExXQH41O5HZAH8BO6HCFY8YC3TU" localSheetId="1" hidden="1">[2]Table!#REF!</definedName>
    <definedName name="BExXQH41O5HZAH8BO6HCFY8YC3TU" localSheetId="2" hidden="1">[1]Table!#REF!</definedName>
    <definedName name="BExXQH41O5HZAH8BO6HCFY8YC3TU" localSheetId="3" hidden="1">[1]Table!#REF!</definedName>
    <definedName name="BExXQH41O5HZAH8BO6HCFY8YC3TU" localSheetId="4" hidden="1">[1]Table!#REF!</definedName>
    <definedName name="BExXQH41O5HZAH8BO6HCFY8YC3TU" localSheetId="5" hidden="1">[1]Table!#REF!</definedName>
    <definedName name="BExXQH41O5HZAH8BO6HCFY8YC3TU" localSheetId="6" hidden="1">[3]Table!#REF!</definedName>
    <definedName name="BExXQH41O5HZAH8BO6HCFY8YC3TU" localSheetId="7" hidden="1">[2]Table!#REF!</definedName>
    <definedName name="BExXQH41O5HZAH8BO6HCFY8YC3TU" hidden="1">[1]Table!#REF!</definedName>
    <definedName name="BExXQIRBLQSLAJTFL7224FCFUTKH" localSheetId="0" hidden="1">[1]Table!#REF!</definedName>
    <definedName name="BExXQIRBLQSLAJTFL7224FCFUTKH" localSheetId="9" hidden="1">[1]Table!#REF!</definedName>
    <definedName name="BExXQIRBLQSLAJTFL7224FCFUTKH" localSheetId="1" hidden="1">[2]Table!#REF!</definedName>
    <definedName name="BExXQIRBLQSLAJTFL7224FCFUTKH" localSheetId="2" hidden="1">[1]Table!#REF!</definedName>
    <definedName name="BExXQIRBLQSLAJTFL7224FCFUTKH" localSheetId="3" hidden="1">[1]Table!#REF!</definedName>
    <definedName name="BExXQIRBLQSLAJTFL7224FCFUTKH" localSheetId="4" hidden="1">[1]Table!#REF!</definedName>
    <definedName name="BExXQIRBLQSLAJTFL7224FCFUTKH" localSheetId="5" hidden="1">[1]Table!#REF!</definedName>
    <definedName name="BExXQIRBLQSLAJTFL7224FCFUTKH" localSheetId="6" hidden="1">[3]Table!#REF!</definedName>
    <definedName name="BExXQIRBLQSLAJTFL7224FCFUTKH" localSheetId="7" hidden="1">[2]Table!#REF!</definedName>
    <definedName name="BExXQIRBLQSLAJTFL7224FCFUTKH" hidden="1">[1]Table!#REF!</definedName>
    <definedName name="BExXRD13K1S9Y3JGR7CXSONT7RJZ" localSheetId="0" hidden="1">[1]Table!#REF!</definedName>
    <definedName name="BExXRD13K1S9Y3JGR7CXSONT7RJZ" localSheetId="9" hidden="1">[1]Table!#REF!</definedName>
    <definedName name="BExXRD13K1S9Y3JGR7CXSONT7RJZ" localSheetId="1" hidden="1">[2]Table!#REF!</definedName>
    <definedName name="BExXRD13K1S9Y3JGR7CXSONT7RJZ" localSheetId="2" hidden="1">[1]Table!#REF!</definedName>
    <definedName name="BExXRD13K1S9Y3JGR7CXSONT7RJZ" localSheetId="3" hidden="1">[1]Table!#REF!</definedName>
    <definedName name="BExXRD13K1S9Y3JGR7CXSONT7RJZ" localSheetId="4" hidden="1">[1]Table!#REF!</definedName>
    <definedName name="BExXRD13K1S9Y3JGR7CXSONT7RJZ" localSheetId="5" hidden="1">[1]Table!#REF!</definedName>
    <definedName name="BExXRD13K1S9Y3JGR7CXSONT7RJZ" localSheetId="6" hidden="1">[3]Table!#REF!</definedName>
    <definedName name="BExXRD13K1S9Y3JGR7CXSONT7RJZ" localSheetId="7" hidden="1">[2]Table!#REF!</definedName>
    <definedName name="BExXRD13K1S9Y3JGR7CXSONT7RJZ" hidden="1">[1]Table!#REF!</definedName>
    <definedName name="BExXRO4A6VUH1F4XV8N1BRJ4896W" localSheetId="0" hidden="1">[1]Table!#REF!</definedName>
    <definedName name="BExXRO4A6VUH1F4XV8N1BRJ4896W" localSheetId="9" hidden="1">[1]Table!#REF!</definedName>
    <definedName name="BExXRO4A6VUH1F4XV8N1BRJ4896W" localSheetId="1" hidden="1">[2]Table!#REF!</definedName>
    <definedName name="BExXRO4A6VUH1F4XV8N1BRJ4896W" localSheetId="2" hidden="1">[1]Table!#REF!</definedName>
    <definedName name="BExXRO4A6VUH1F4XV8N1BRJ4896W" localSheetId="3" hidden="1">[1]Table!#REF!</definedName>
    <definedName name="BExXRO4A6VUH1F4XV8N1BRJ4896W" localSheetId="4" hidden="1">[1]Table!#REF!</definedName>
    <definedName name="BExXRO4A6VUH1F4XV8N1BRJ4896W" localSheetId="5" hidden="1">[1]Table!#REF!</definedName>
    <definedName name="BExXRO4A6VUH1F4XV8N1BRJ4896W" localSheetId="6" hidden="1">[3]Table!#REF!</definedName>
    <definedName name="BExXRO4A6VUH1F4XV8N1BRJ4896W" localSheetId="7" hidden="1">[2]Table!#REF!</definedName>
    <definedName name="BExXRO4A6VUH1F4XV8N1BRJ4896W" hidden="1">[1]Table!#REF!</definedName>
    <definedName name="BExXRO9N1SNJZGKD90P4K7FU1J0P" localSheetId="0" hidden="1">[1]Table!#REF!</definedName>
    <definedName name="BExXRO9N1SNJZGKD90P4K7FU1J0P" localSheetId="9" hidden="1">[1]Table!#REF!</definedName>
    <definedName name="BExXRO9N1SNJZGKD90P4K7FU1J0P" localSheetId="1" hidden="1">[2]Table!#REF!</definedName>
    <definedName name="BExXRO9N1SNJZGKD90P4K7FU1J0P" localSheetId="2" hidden="1">[1]Table!#REF!</definedName>
    <definedName name="BExXRO9N1SNJZGKD90P4K7FU1J0P" localSheetId="3" hidden="1">[1]Table!#REF!</definedName>
    <definedName name="BExXRO9N1SNJZGKD90P4K7FU1J0P" localSheetId="4" hidden="1">[1]Table!#REF!</definedName>
    <definedName name="BExXRO9N1SNJZGKD90P4K7FU1J0P" localSheetId="5" hidden="1">[1]Table!#REF!</definedName>
    <definedName name="BExXRO9N1SNJZGKD90P4K7FU1J0P" localSheetId="6" hidden="1">[3]Table!#REF!</definedName>
    <definedName name="BExXRO9N1SNJZGKD90P4K7FU1J0P" localSheetId="7" hidden="1">[2]Table!#REF!</definedName>
    <definedName name="BExXRO9N1SNJZGKD90P4K7FU1J0P" hidden="1">[1]Table!#REF!</definedName>
    <definedName name="BExXRZ20LZZCW8LVGDK0XETOTSAI" localSheetId="0" hidden="1">[1]Table!#REF!</definedName>
    <definedName name="BExXRZ20LZZCW8LVGDK0XETOTSAI" localSheetId="9" hidden="1">[1]Table!#REF!</definedName>
    <definedName name="BExXRZ20LZZCW8LVGDK0XETOTSAI" localSheetId="1" hidden="1">[2]Table!#REF!</definedName>
    <definedName name="BExXRZ20LZZCW8LVGDK0XETOTSAI" localSheetId="2" hidden="1">[1]Table!#REF!</definedName>
    <definedName name="BExXRZ20LZZCW8LVGDK0XETOTSAI" localSheetId="3" hidden="1">[1]Table!#REF!</definedName>
    <definedName name="BExXRZ20LZZCW8LVGDK0XETOTSAI" localSheetId="4" hidden="1">[1]Table!#REF!</definedName>
    <definedName name="BExXRZ20LZZCW8LVGDK0XETOTSAI" localSheetId="5" hidden="1">[1]Table!#REF!</definedName>
    <definedName name="BExXRZ20LZZCW8LVGDK0XETOTSAI" localSheetId="6" hidden="1">[3]Table!#REF!</definedName>
    <definedName name="BExXRZ20LZZCW8LVGDK0XETOTSAI" localSheetId="7" hidden="1">[2]Table!#REF!</definedName>
    <definedName name="BExXRZ20LZZCW8LVGDK0XETOTSAI" hidden="1">[1]Table!#REF!</definedName>
    <definedName name="BExXVMBPXT6AMJLEJGLIBXKXQ5O5" localSheetId="0" hidden="1">[1]Table!#REF!</definedName>
    <definedName name="BExXVMBPXT6AMJLEJGLIBXKXQ5O5" localSheetId="9" hidden="1">[1]Table!#REF!</definedName>
    <definedName name="BExXVMBPXT6AMJLEJGLIBXKXQ5O5" localSheetId="1" hidden="1">[2]Table!#REF!</definedName>
    <definedName name="BExXVMBPXT6AMJLEJGLIBXKXQ5O5" localSheetId="2" hidden="1">[1]Table!#REF!</definedName>
    <definedName name="BExXVMBPXT6AMJLEJGLIBXKXQ5O5" localSheetId="3" hidden="1">[1]Table!#REF!</definedName>
    <definedName name="BExXVMBPXT6AMJLEJGLIBXKXQ5O5" localSheetId="4" hidden="1">[1]Table!#REF!</definedName>
    <definedName name="BExXVMBPXT6AMJLEJGLIBXKXQ5O5" localSheetId="5" hidden="1">[1]Table!#REF!</definedName>
    <definedName name="BExXVMBPXT6AMJLEJGLIBXKXQ5O5" localSheetId="6" hidden="1">[3]Table!#REF!</definedName>
    <definedName name="BExXVMBPXT6AMJLEJGLIBXKXQ5O5" localSheetId="7" hidden="1">[2]Table!#REF!</definedName>
    <definedName name="BExXVMBPXT6AMJLEJGLIBXKXQ5O5" hidden="1">[1]Table!#REF!</definedName>
    <definedName name="BExXW0K72T1Y8K1I4VZT87UY9S2G" localSheetId="0" hidden="1">[1]Table!#REF!</definedName>
    <definedName name="BExXW0K72T1Y8K1I4VZT87UY9S2G" localSheetId="9" hidden="1">[1]Table!#REF!</definedName>
    <definedName name="BExXW0K72T1Y8K1I4VZT87UY9S2G" localSheetId="1" hidden="1">[2]Table!#REF!</definedName>
    <definedName name="BExXW0K72T1Y8K1I4VZT87UY9S2G" localSheetId="2" hidden="1">[1]Table!#REF!</definedName>
    <definedName name="BExXW0K72T1Y8K1I4VZT87UY9S2G" localSheetId="3" hidden="1">[1]Table!#REF!</definedName>
    <definedName name="BExXW0K72T1Y8K1I4VZT87UY9S2G" localSheetId="4" hidden="1">[1]Table!#REF!</definedName>
    <definedName name="BExXW0K72T1Y8K1I4VZT87UY9S2G" localSheetId="5" hidden="1">[1]Table!#REF!</definedName>
    <definedName name="BExXW0K72T1Y8K1I4VZT87UY9S2G" localSheetId="6" hidden="1">[3]Table!#REF!</definedName>
    <definedName name="BExXW0K72T1Y8K1I4VZT87UY9S2G" localSheetId="7" hidden="1">[2]Table!#REF!</definedName>
    <definedName name="BExXW0K72T1Y8K1I4VZT87UY9S2G" hidden="1">[1]Table!#REF!</definedName>
    <definedName name="BExXXBM521DL8R4ZX7NZ3DBCUOR5" localSheetId="0" hidden="1">[1]Table!#REF!</definedName>
    <definedName name="BExXXBM521DL8R4ZX7NZ3DBCUOR5" localSheetId="9" hidden="1">[1]Table!#REF!</definedName>
    <definedName name="BExXXBM521DL8R4ZX7NZ3DBCUOR5" localSheetId="1" hidden="1">[2]Table!#REF!</definedName>
    <definedName name="BExXXBM521DL8R4ZX7NZ3DBCUOR5" localSheetId="2" hidden="1">[1]Table!#REF!</definedName>
    <definedName name="BExXXBM521DL8R4ZX7NZ3DBCUOR5" localSheetId="3" hidden="1">[1]Table!#REF!</definedName>
    <definedName name="BExXXBM521DL8R4ZX7NZ3DBCUOR5" localSheetId="4" hidden="1">[1]Table!#REF!</definedName>
    <definedName name="BExXXBM521DL8R4ZX7NZ3DBCUOR5" localSheetId="5" hidden="1">[1]Table!#REF!</definedName>
    <definedName name="BExXXBM521DL8R4ZX7NZ3DBCUOR5" localSheetId="6" hidden="1">[3]Table!#REF!</definedName>
    <definedName name="BExXXBM521DL8R4ZX7NZ3DBCUOR5" localSheetId="7" hidden="1">[2]Table!#REF!</definedName>
    <definedName name="BExXXBM521DL8R4ZX7NZ3DBCUOR5" hidden="1">[1]Table!#REF!</definedName>
    <definedName name="BExXY7TYEBFXRYUYIFHTN65RJ8EW" localSheetId="0" hidden="1">[1]Table!#REF!</definedName>
    <definedName name="BExXY7TYEBFXRYUYIFHTN65RJ8EW" localSheetId="9" hidden="1">[1]Table!#REF!</definedName>
    <definedName name="BExXY7TYEBFXRYUYIFHTN65RJ8EW" localSheetId="1" hidden="1">[2]Table!#REF!</definedName>
    <definedName name="BExXY7TYEBFXRYUYIFHTN65RJ8EW" localSheetId="2" hidden="1">[1]Table!#REF!</definedName>
    <definedName name="BExXY7TYEBFXRYUYIFHTN65RJ8EW" localSheetId="3" hidden="1">[1]Table!#REF!</definedName>
    <definedName name="BExXY7TYEBFXRYUYIFHTN65RJ8EW" localSheetId="4" hidden="1">[1]Table!#REF!</definedName>
    <definedName name="BExXY7TYEBFXRYUYIFHTN65RJ8EW" localSheetId="5" hidden="1">[1]Table!#REF!</definedName>
    <definedName name="BExXY7TYEBFXRYUYIFHTN65RJ8EW" localSheetId="6" hidden="1">[3]Table!#REF!</definedName>
    <definedName name="BExXY7TYEBFXRYUYIFHTN65RJ8EW" localSheetId="7" hidden="1">[2]Table!#REF!</definedName>
    <definedName name="BExXY7TYEBFXRYUYIFHTN65RJ8EW" hidden="1">[1]Table!#REF!</definedName>
    <definedName name="BExXZOVPCEP495TQSON6PSRQ8XCY" localSheetId="0" hidden="1">[1]Table!#REF!</definedName>
    <definedName name="BExXZOVPCEP495TQSON6PSRQ8XCY" localSheetId="9" hidden="1">[1]Table!#REF!</definedName>
    <definedName name="BExXZOVPCEP495TQSON6PSRQ8XCY" localSheetId="1" hidden="1">[2]Table!#REF!</definedName>
    <definedName name="BExXZOVPCEP495TQSON6PSRQ8XCY" localSheetId="2" hidden="1">[1]Table!#REF!</definedName>
    <definedName name="BExXZOVPCEP495TQSON6PSRQ8XCY" localSheetId="3" hidden="1">[1]Table!#REF!</definedName>
    <definedName name="BExXZOVPCEP495TQSON6PSRQ8XCY" localSheetId="4" hidden="1">[1]Table!#REF!</definedName>
    <definedName name="BExXZOVPCEP495TQSON6PSRQ8XCY" localSheetId="5" hidden="1">[1]Table!#REF!</definedName>
    <definedName name="BExXZOVPCEP495TQSON6PSRQ8XCY" localSheetId="6" hidden="1">[3]Table!#REF!</definedName>
    <definedName name="BExXZOVPCEP495TQSON6PSRQ8XCY" localSheetId="7" hidden="1">[2]Table!#REF!</definedName>
    <definedName name="BExXZOVPCEP495TQSON6PSRQ8XCY" hidden="1">[1]Table!#REF!</definedName>
    <definedName name="BExY0T1E034D7XAXNC6F7540LLIE" localSheetId="0" hidden="1">[1]Table!#REF!</definedName>
    <definedName name="BExY0T1E034D7XAXNC6F7540LLIE" localSheetId="9" hidden="1">[1]Table!#REF!</definedName>
    <definedName name="BExY0T1E034D7XAXNC6F7540LLIE" localSheetId="1" hidden="1">[2]Table!#REF!</definedName>
    <definedName name="BExY0T1E034D7XAXNC6F7540LLIE" localSheetId="2" hidden="1">[1]Table!#REF!</definedName>
    <definedName name="BExY0T1E034D7XAXNC6F7540LLIE" localSheetId="3" hidden="1">[1]Table!#REF!</definedName>
    <definedName name="BExY0T1E034D7XAXNC6F7540LLIE" localSheetId="4" hidden="1">[1]Table!#REF!</definedName>
    <definedName name="BExY0T1E034D7XAXNC6F7540LLIE" localSheetId="5" hidden="1">[1]Table!#REF!</definedName>
    <definedName name="BExY0T1E034D7XAXNC6F7540LLIE" localSheetId="6" hidden="1">[3]Table!#REF!</definedName>
    <definedName name="BExY0T1E034D7XAXNC6F7540LLIE" localSheetId="7" hidden="1">[2]Table!#REF!</definedName>
    <definedName name="BExY0T1E034D7XAXNC6F7540LLIE" hidden="1">[1]Table!#REF!</definedName>
    <definedName name="BExY0WXNAS8FTBMVRVQQHMVMGEN3" localSheetId="0" hidden="1">[4]Table!#REF!</definedName>
    <definedName name="BExY0WXNAS8FTBMVRVQQHMVMGEN3" localSheetId="9" hidden="1">[4]Table!#REF!</definedName>
    <definedName name="BExY0WXNAS8FTBMVRVQQHMVMGEN3" localSheetId="1" hidden="1">[5]Table!#REF!</definedName>
    <definedName name="BExY0WXNAS8FTBMVRVQQHMVMGEN3" localSheetId="2" hidden="1">[4]Table!#REF!</definedName>
    <definedName name="BExY0WXNAS8FTBMVRVQQHMVMGEN3" localSheetId="3" hidden="1">[4]Table!#REF!</definedName>
    <definedName name="BExY0WXNAS8FTBMVRVQQHMVMGEN3" localSheetId="4" hidden="1">[4]Table!#REF!</definedName>
    <definedName name="BExY0WXNAS8FTBMVRVQQHMVMGEN3" localSheetId="5" hidden="1">[4]Table!#REF!</definedName>
    <definedName name="BExY0WXNAS8FTBMVRVQQHMVMGEN3" localSheetId="6" hidden="1">[6]Table!#REF!</definedName>
    <definedName name="BExY0WXNAS8FTBMVRVQQHMVMGEN3" localSheetId="7" hidden="1">[5]Table!#REF!</definedName>
    <definedName name="BExY0WXNAS8FTBMVRVQQHMVMGEN3" hidden="1">[4]Table!#REF!</definedName>
    <definedName name="BExY180UKNW5NIAWD6ZUYTFEH8QS" localSheetId="0" hidden="1">[1]Table!#REF!</definedName>
    <definedName name="BExY180UKNW5NIAWD6ZUYTFEH8QS" localSheetId="9" hidden="1">[1]Table!#REF!</definedName>
    <definedName name="BExY180UKNW5NIAWD6ZUYTFEH8QS" localSheetId="1" hidden="1">[2]Table!#REF!</definedName>
    <definedName name="BExY180UKNW5NIAWD6ZUYTFEH8QS" localSheetId="2" hidden="1">[1]Table!#REF!</definedName>
    <definedName name="BExY180UKNW5NIAWD6ZUYTFEH8QS" localSheetId="3" hidden="1">[1]Table!#REF!</definedName>
    <definedName name="BExY180UKNW5NIAWD6ZUYTFEH8QS" localSheetId="4" hidden="1">[1]Table!#REF!</definedName>
    <definedName name="BExY180UKNW5NIAWD6ZUYTFEH8QS" localSheetId="5" hidden="1">[1]Table!#REF!</definedName>
    <definedName name="BExY180UKNW5NIAWD6ZUYTFEH8QS" localSheetId="6" hidden="1">[3]Table!#REF!</definedName>
    <definedName name="BExY180UKNW5NIAWD6ZUYTFEH8QS" localSheetId="7" hidden="1">[2]Table!#REF!</definedName>
    <definedName name="BExY180UKNW5NIAWD6ZUYTFEH8QS" hidden="1">[1]Table!#REF!</definedName>
    <definedName name="BExY2IXBR1SGYZH08T7QHKEFS8HA" localSheetId="0" hidden="1">[1]Table!#REF!</definedName>
    <definedName name="BExY2IXBR1SGYZH08T7QHKEFS8HA" localSheetId="9" hidden="1">[1]Table!#REF!</definedName>
    <definedName name="BExY2IXBR1SGYZH08T7QHKEFS8HA" localSheetId="1" hidden="1">[2]Table!#REF!</definedName>
    <definedName name="BExY2IXBR1SGYZH08T7QHKEFS8HA" localSheetId="2" hidden="1">[1]Table!#REF!</definedName>
    <definedName name="BExY2IXBR1SGYZH08T7QHKEFS8HA" localSheetId="3" hidden="1">[1]Table!#REF!</definedName>
    <definedName name="BExY2IXBR1SGYZH08T7QHKEFS8HA" localSheetId="4" hidden="1">[1]Table!#REF!</definedName>
    <definedName name="BExY2IXBR1SGYZH08T7QHKEFS8HA" localSheetId="5" hidden="1">[1]Table!#REF!</definedName>
    <definedName name="BExY2IXBR1SGYZH08T7QHKEFS8HA" localSheetId="6" hidden="1">[3]Table!#REF!</definedName>
    <definedName name="BExY2IXBR1SGYZH08T7QHKEFS8HA" localSheetId="7" hidden="1">[2]Table!#REF!</definedName>
    <definedName name="BExY2IXBR1SGYZH08T7QHKEFS8HA" hidden="1">[1]Table!#REF!</definedName>
    <definedName name="BExY3HOSK7YI364K15OX70AVR6F1" localSheetId="0" hidden="1">[1]Table!#REF!</definedName>
    <definedName name="BExY3HOSK7YI364K15OX70AVR6F1" localSheetId="9" hidden="1">[1]Table!#REF!</definedName>
    <definedName name="BExY3HOSK7YI364K15OX70AVR6F1" localSheetId="1" hidden="1">[2]Table!#REF!</definedName>
    <definedName name="BExY3HOSK7YI364K15OX70AVR6F1" localSheetId="2" hidden="1">[1]Table!#REF!</definedName>
    <definedName name="BExY3HOSK7YI364K15OX70AVR6F1" localSheetId="3" hidden="1">[1]Table!#REF!</definedName>
    <definedName name="BExY3HOSK7YI364K15OX70AVR6F1" localSheetId="4" hidden="1">[1]Table!#REF!</definedName>
    <definedName name="BExY3HOSK7YI364K15OX70AVR6F1" localSheetId="5" hidden="1">[1]Table!#REF!</definedName>
    <definedName name="BExY3HOSK7YI364K15OX70AVR6F1" localSheetId="6" hidden="1">[3]Table!#REF!</definedName>
    <definedName name="BExY3HOSK7YI364K15OX70AVR6F1" localSheetId="7" hidden="1">[2]Table!#REF!</definedName>
    <definedName name="BExY3HOSK7YI364K15OX70AVR6F1" hidden="1">[1]Table!#REF!</definedName>
    <definedName name="BExY45TFT2XMTPJX1GMN8XWDD0HK" localSheetId="0" hidden="1">[1]Table!#REF!</definedName>
    <definedName name="BExY45TFT2XMTPJX1GMN8XWDD0HK" localSheetId="9" hidden="1">[1]Table!#REF!</definedName>
    <definedName name="BExY45TFT2XMTPJX1GMN8XWDD0HK" localSheetId="1" hidden="1">[2]Table!#REF!</definedName>
    <definedName name="BExY45TFT2XMTPJX1GMN8XWDD0HK" localSheetId="2" hidden="1">[1]Table!#REF!</definedName>
    <definedName name="BExY45TFT2XMTPJX1GMN8XWDD0HK" localSheetId="3" hidden="1">[1]Table!#REF!</definedName>
    <definedName name="BExY45TFT2XMTPJX1GMN8XWDD0HK" localSheetId="4" hidden="1">[1]Table!#REF!</definedName>
    <definedName name="BExY45TFT2XMTPJX1GMN8XWDD0HK" localSheetId="5" hidden="1">[1]Table!#REF!</definedName>
    <definedName name="BExY45TFT2XMTPJX1GMN8XWDD0HK" localSheetId="6" hidden="1">[3]Table!#REF!</definedName>
    <definedName name="BExY45TFT2XMTPJX1GMN8XWDD0HK" localSheetId="7" hidden="1">[2]Table!#REF!</definedName>
    <definedName name="BExY45TFT2XMTPJX1GMN8XWDD0HK" hidden="1">[1]Table!#REF!</definedName>
    <definedName name="BExY5515SJTJS3VM80M3YYR0WF37" localSheetId="0" hidden="1">[1]Table!#REF!</definedName>
    <definedName name="BExY5515SJTJS3VM80M3YYR0WF37" localSheetId="9" hidden="1">[1]Table!#REF!</definedName>
    <definedName name="BExY5515SJTJS3VM80M3YYR0WF37" localSheetId="1" hidden="1">[2]Table!#REF!</definedName>
    <definedName name="BExY5515SJTJS3VM80M3YYR0WF37" localSheetId="2" hidden="1">[1]Table!#REF!</definedName>
    <definedName name="BExY5515SJTJS3VM80M3YYR0WF37" localSheetId="3" hidden="1">[1]Table!#REF!</definedName>
    <definedName name="BExY5515SJTJS3VM80M3YYR0WF37" localSheetId="4" hidden="1">[1]Table!#REF!</definedName>
    <definedName name="BExY5515SJTJS3VM80M3YYR0WF37" localSheetId="5" hidden="1">[1]Table!#REF!</definedName>
    <definedName name="BExY5515SJTJS3VM80M3YYR0WF37" localSheetId="6" hidden="1">[3]Table!#REF!</definedName>
    <definedName name="BExY5515SJTJS3VM80M3YYR0WF37" localSheetId="7" hidden="1">[2]Table!#REF!</definedName>
    <definedName name="BExY5515SJTJS3VM80M3YYR0WF37" hidden="1">[1]Table!#REF!</definedName>
    <definedName name="BExZJ7I9T8XU4MZRKJ1VVU76V2LZ" localSheetId="0" hidden="1">[1]Table!#REF!</definedName>
    <definedName name="BExZJ7I9T8XU4MZRKJ1VVU76V2LZ" localSheetId="9" hidden="1">[1]Table!#REF!</definedName>
    <definedName name="BExZJ7I9T8XU4MZRKJ1VVU76V2LZ" localSheetId="1" hidden="1">[2]Table!#REF!</definedName>
    <definedName name="BExZJ7I9T8XU4MZRKJ1VVU76V2LZ" localSheetId="2" hidden="1">[1]Table!#REF!</definedName>
    <definedName name="BExZJ7I9T8XU4MZRKJ1VVU76V2LZ" localSheetId="3" hidden="1">[1]Table!#REF!</definedName>
    <definedName name="BExZJ7I9T8XU4MZRKJ1VVU76V2LZ" localSheetId="4" hidden="1">[1]Table!#REF!</definedName>
    <definedName name="BExZJ7I9T8XU4MZRKJ1VVU76V2LZ" localSheetId="5" hidden="1">[1]Table!#REF!</definedName>
    <definedName name="BExZJ7I9T8XU4MZRKJ1VVU76V2LZ" localSheetId="6" hidden="1">[3]Table!#REF!</definedName>
    <definedName name="BExZJ7I9T8XU4MZRKJ1VVU76V2LZ" localSheetId="7" hidden="1">[2]Table!#REF!</definedName>
    <definedName name="BExZJ7I9T8XU4MZRKJ1VVU76V2LZ" hidden="1">[1]Table!#REF!</definedName>
    <definedName name="BExZQJJMGU5MHQOILGXGJPAQI5XI" localSheetId="0" hidden="1">[1]Table!#REF!</definedName>
    <definedName name="BExZQJJMGU5MHQOILGXGJPAQI5XI" localSheetId="9" hidden="1">[1]Table!#REF!</definedName>
    <definedName name="BExZQJJMGU5MHQOILGXGJPAQI5XI" localSheetId="1" hidden="1">[2]Table!#REF!</definedName>
    <definedName name="BExZQJJMGU5MHQOILGXGJPAQI5XI" localSheetId="2" hidden="1">[1]Table!#REF!</definedName>
    <definedName name="BExZQJJMGU5MHQOILGXGJPAQI5XI" localSheetId="3" hidden="1">[1]Table!#REF!</definedName>
    <definedName name="BExZQJJMGU5MHQOILGXGJPAQI5XI" localSheetId="4" hidden="1">[1]Table!#REF!</definedName>
    <definedName name="BExZQJJMGU5MHQOILGXGJPAQI5XI" localSheetId="5" hidden="1">[1]Table!#REF!</definedName>
    <definedName name="BExZQJJMGU5MHQOILGXGJPAQI5XI" localSheetId="6" hidden="1">[3]Table!#REF!</definedName>
    <definedName name="BExZQJJMGU5MHQOILGXGJPAQI5XI" localSheetId="7" hidden="1">[2]Table!#REF!</definedName>
    <definedName name="BExZQJJMGU5MHQOILGXGJPAQI5XI" hidden="1">[1]Table!#REF!</definedName>
    <definedName name="BExZQXBYEBN28QUH1KOVW6KKA5UM" localSheetId="0" hidden="1">[1]Table!#REF!</definedName>
    <definedName name="BExZQXBYEBN28QUH1KOVW6KKA5UM" localSheetId="9" hidden="1">[1]Table!#REF!</definedName>
    <definedName name="BExZQXBYEBN28QUH1KOVW6KKA5UM" localSheetId="1" hidden="1">[2]Table!#REF!</definedName>
    <definedName name="BExZQXBYEBN28QUH1KOVW6KKA5UM" localSheetId="2" hidden="1">[1]Table!#REF!</definedName>
    <definedName name="BExZQXBYEBN28QUH1KOVW6KKA5UM" localSheetId="3" hidden="1">[1]Table!#REF!</definedName>
    <definedName name="BExZQXBYEBN28QUH1KOVW6KKA5UM" localSheetId="4" hidden="1">[1]Table!#REF!</definedName>
    <definedName name="BExZQXBYEBN28QUH1KOVW6KKA5UM" localSheetId="5" hidden="1">[1]Table!#REF!</definedName>
    <definedName name="BExZQXBYEBN28QUH1KOVW6KKA5UM" localSheetId="6" hidden="1">[3]Table!#REF!</definedName>
    <definedName name="BExZQXBYEBN28QUH1KOVW6KKA5UM" localSheetId="7" hidden="1">[2]Table!#REF!</definedName>
    <definedName name="BExZQXBYEBN28QUH1KOVW6KKA5UM" hidden="1">[1]Table!#REF!</definedName>
    <definedName name="BExZQZKT146WEN8FTVZ7Y5TSB8L5" localSheetId="0" hidden="1">[1]Table!#REF!</definedName>
    <definedName name="BExZQZKT146WEN8FTVZ7Y5TSB8L5" localSheetId="9" hidden="1">[1]Table!#REF!</definedName>
    <definedName name="BExZQZKT146WEN8FTVZ7Y5TSB8L5" localSheetId="1" hidden="1">[2]Table!#REF!</definedName>
    <definedName name="BExZQZKT146WEN8FTVZ7Y5TSB8L5" localSheetId="2" hidden="1">[1]Table!#REF!</definedName>
    <definedName name="BExZQZKT146WEN8FTVZ7Y5TSB8L5" localSheetId="3" hidden="1">[1]Table!#REF!</definedName>
    <definedName name="BExZQZKT146WEN8FTVZ7Y5TSB8L5" localSheetId="4" hidden="1">[1]Table!#REF!</definedName>
    <definedName name="BExZQZKT146WEN8FTVZ7Y5TSB8L5" localSheetId="5" hidden="1">[1]Table!#REF!</definedName>
    <definedName name="BExZQZKT146WEN8FTVZ7Y5TSB8L5" localSheetId="6" hidden="1">[3]Table!#REF!</definedName>
    <definedName name="BExZQZKT146WEN8FTVZ7Y5TSB8L5" localSheetId="7" hidden="1">[2]Table!#REF!</definedName>
    <definedName name="BExZQZKT146WEN8FTVZ7Y5TSB8L5" hidden="1">[1]Table!#REF!</definedName>
    <definedName name="BExZRP1X6UVLN1UOLHH5VF4STP1O" localSheetId="0" hidden="1">[1]Table!#REF!</definedName>
    <definedName name="BExZRP1X6UVLN1UOLHH5VF4STP1O" localSheetId="9" hidden="1">[1]Table!#REF!</definedName>
    <definedName name="BExZRP1X6UVLN1UOLHH5VF4STP1O" localSheetId="1" hidden="1">[2]Table!#REF!</definedName>
    <definedName name="BExZRP1X6UVLN1UOLHH5VF4STP1O" localSheetId="2" hidden="1">[1]Table!#REF!</definedName>
    <definedName name="BExZRP1X6UVLN1UOLHH5VF4STP1O" localSheetId="3" hidden="1">[1]Table!#REF!</definedName>
    <definedName name="BExZRP1X6UVLN1UOLHH5VF4STP1O" localSheetId="4" hidden="1">[1]Table!#REF!</definedName>
    <definedName name="BExZRP1X6UVLN1UOLHH5VF4STP1O" localSheetId="5" hidden="1">[1]Table!#REF!</definedName>
    <definedName name="BExZRP1X6UVLN1UOLHH5VF4STP1O" localSheetId="6" hidden="1">[3]Table!#REF!</definedName>
    <definedName name="BExZRP1X6UVLN1UOLHH5VF4STP1O" localSheetId="7" hidden="1">[2]Table!#REF!</definedName>
    <definedName name="BExZRP1X6UVLN1UOLHH5VF4STP1O" hidden="1">[1]Table!#REF!</definedName>
    <definedName name="BExZRWJP2BUVFJPO8U8ATQEP0LZU" localSheetId="0" hidden="1">[1]Table!#REF!</definedName>
    <definedName name="BExZRWJP2BUVFJPO8U8ATQEP0LZU" localSheetId="9" hidden="1">[1]Table!#REF!</definedName>
    <definedName name="BExZRWJP2BUVFJPO8U8ATQEP0LZU" localSheetId="1" hidden="1">[2]Table!#REF!</definedName>
    <definedName name="BExZRWJP2BUVFJPO8U8ATQEP0LZU" localSheetId="2" hidden="1">[1]Table!#REF!</definedName>
    <definedName name="BExZRWJP2BUVFJPO8U8ATQEP0LZU" localSheetId="3" hidden="1">[1]Table!#REF!</definedName>
    <definedName name="BExZRWJP2BUVFJPO8U8ATQEP0LZU" localSheetId="4" hidden="1">[1]Table!#REF!</definedName>
    <definedName name="BExZRWJP2BUVFJPO8U8ATQEP0LZU" localSheetId="5" hidden="1">[1]Table!#REF!</definedName>
    <definedName name="BExZRWJP2BUVFJPO8U8ATQEP0LZU" localSheetId="6" hidden="1">[3]Table!#REF!</definedName>
    <definedName name="BExZRWJP2BUVFJPO8U8ATQEP0LZU" localSheetId="7" hidden="1">[2]Table!#REF!</definedName>
    <definedName name="BExZRWJP2BUVFJPO8U8ATQEP0LZU" hidden="1">[1]Table!#REF!</definedName>
    <definedName name="BExZSHO8X547DFEEV40I12ZDTJDU" localSheetId="0" hidden="1">[4]Table!#REF!</definedName>
    <definedName name="BExZSHO8X547DFEEV40I12ZDTJDU" localSheetId="9" hidden="1">[4]Table!#REF!</definedName>
    <definedName name="BExZSHO8X547DFEEV40I12ZDTJDU" localSheetId="1" hidden="1">[5]Table!#REF!</definedName>
    <definedName name="BExZSHO8X547DFEEV40I12ZDTJDU" localSheetId="2" hidden="1">[4]Table!#REF!</definedName>
    <definedName name="BExZSHO8X547DFEEV40I12ZDTJDU" localSheetId="3" hidden="1">[4]Table!#REF!</definedName>
    <definedName name="BExZSHO8X547DFEEV40I12ZDTJDU" localSheetId="4" hidden="1">[4]Table!#REF!</definedName>
    <definedName name="BExZSHO8X547DFEEV40I12ZDTJDU" localSheetId="5" hidden="1">[4]Table!#REF!</definedName>
    <definedName name="BExZSHO8X547DFEEV40I12ZDTJDU" localSheetId="6" hidden="1">[6]Table!#REF!</definedName>
    <definedName name="BExZSHO8X547DFEEV40I12ZDTJDU" localSheetId="7" hidden="1">[5]Table!#REF!</definedName>
    <definedName name="BExZSHO8X547DFEEV40I12ZDTJDU" hidden="1">[4]Table!#REF!</definedName>
    <definedName name="BExZTAQV2QVSZY5Y3VCCWUBSBW9P" localSheetId="0" hidden="1">[1]Table!#REF!</definedName>
    <definedName name="BExZTAQV2QVSZY5Y3VCCWUBSBW9P" localSheetId="9" hidden="1">[1]Table!#REF!</definedName>
    <definedName name="BExZTAQV2QVSZY5Y3VCCWUBSBW9P" localSheetId="1" hidden="1">[2]Table!#REF!</definedName>
    <definedName name="BExZTAQV2QVSZY5Y3VCCWUBSBW9P" localSheetId="2" hidden="1">[1]Table!#REF!</definedName>
    <definedName name="BExZTAQV2QVSZY5Y3VCCWUBSBW9P" localSheetId="3" hidden="1">[1]Table!#REF!</definedName>
    <definedName name="BExZTAQV2QVSZY5Y3VCCWUBSBW9P" localSheetId="4" hidden="1">[1]Table!#REF!</definedName>
    <definedName name="BExZTAQV2QVSZY5Y3VCCWUBSBW9P" localSheetId="5" hidden="1">[1]Table!#REF!</definedName>
    <definedName name="BExZTAQV2QVSZY5Y3VCCWUBSBW9P" localSheetId="6" hidden="1">[3]Table!#REF!</definedName>
    <definedName name="BExZTAQV2QVSZY5Y3VCCWUBSBW9P" localSheetId="7" hidden="1">[2]Table!#REF!</definedName>
    <definedName name="BExZTAQV2QVSZY5Y3VCCWUBSBW9P" hidden="1">[1]Table!#REF!</definedName>
    <definedName name="BExZUK03RE247R0EMB5J42W1DOZZ" localSheetId="0" hidden="1">[1]Table!#REF!</definedName>
    <definedName name="BExZUK03RE247R0EMB5J42W1DOZZ" localSheetId="9" hidden="1">[1]Table!#REF!</definedName>
    <definedName name="BExZUK03RE247R0EMB5J42W1DOZZ" localSheetId="1" hidden="1">[2]Table!#REF!</definedName>
    <definedName name="BExZUK03RE247R0EMB5J42W1DOZZ" localSheetId="2" hidden="1">[1]Table!#REF!</definedName>
    <definedName name="BExZUK03RE247R0EMB5J42W1DOZZ" localSheetId="3" hidden="1">[1]Table!#REF!</definedName>
    <definedName name="BExZUK03RE247R0EMB5J42W1DOZZ" localSheetId="4" hidden="1">[1]Table!#REF!</definedName>
    <definedName name="BExZUK03RE247R0EMB5J42W1DOZZ" localSheetId="5" hidden="1">[1]Table!#REF!</definedName>
    <definedName name="BExZUK03RE247R0EMB5J42W1DOZZ" localSheetId="6" hidden="1">[3]Table!#REF!</definedName>
    <definedName name="BExZUK03RE247R0EMB5J42W1DOZZ" localSheetId="7" hidden="1">[2]Table!#REF!</definedName>
    <definedName name="BExZUK03RE247R0EMB5J42W1DOZZ" hidden="1">[1]Table!#REF!</definedName>
    <definedName name="BExZWAMZXELE7XD1TF7GNOJMVY70" localSheetId="0" hidden="1">[1]Table!#REF!</definedName>
    <definedName name="BExZWAMZXELE7XD1TF7GNOJMVY70" localSheetId="9" hidden="1">[1]Table!#REF!</definedName>
    <definedName name="BExZWAMZXELE7XD1TF7GNOJMVY70" localSheetId="1" hidden="1">[2]Table!#REF!</definedName>
    <definedName name="BExZWAMZXELE7XD1TF7GNOJMVY70" localSheetId="2" hidden="1">[1]Table!#REF!</definedName>
    <definedName name="BExZWAMZXELE7XD1TF7GNOJMVY70" localSheetId="3" hidden="1">[1]Table!#REF!</definedName>
    <definedName name="BExZWAMZXELE7XD1TF7GNOJMVY70" localSheetId="4" hidden="1">[1]Table!#REF!</definedName>
    <definedName name="BExZWAMZXELE7XD1TF7GNOJMVY70" localSheetId="5" hidden="1">[1]Table!#REF!</definedName>
    <definedName name="BExZWAMZXELE7XD1TF7GNOJMVY70" localSheetId="6" hidden="1">[3]Table!#REF!</definedName>
    <definedName name="BExZWAMZXELE7XD1TF7GNOJMVY70" localSheetId="7" hidden="1">[2]Table!#REF!</definedName>
    <definedName name="BExZWAMZXELE7XD1TF7GNOJMVY70" hidden="1">[1]Table!#REF!</definedName>
    <definedName name="BExZZZEMIIFKMLLV4DJKX5TB9R5V" localSheetId="0" hidden="1">[1]Table!#REF!</definedName>
    <definedName name="BExZZZEMIIFKMLLV4DJKX5TB9R5V" localSheetId="9" hidden="1">[1]Table!#REF!</definedName>
    <definedName name="BExZZZEMIIFKMLLV4DJKX5TB9R5V" localSheetId="1" hidden="1">[2]Table!#REF!</definedName>
    <definedName name="BExZZZEMIIFKMLLV4DJKX5TB9R5V" localSheetId="2" hidden="1">[1]Table!#REF!</definedName>
    <definedName name="BExZZZEMIIFKMLLV4DJKX5TB9R5V" localSheetId="3" hidden="1">[1]Table!#REF!</definedName>
    <definedName name="BExZZZEMIIFKMLLV4DJKX5TB9R5V" localSheetId="4" hidden="1">[1]Table!#REF!</definedName>
    <definedName name="BExZZZEMIIFKMLLV4DJKX5TB9R5V" localSheetId="5" hidden="1">[1]Table!#REF!</definedName>
    <definedName name="BExZZZEMIIFKMLLV4DJKX5TB9R5V" localSheetId="6" hidden="1">[3]Table!#REF!</definedName>
    <definedName name="BExZZZEMIIFKMLLV4DJKX5TB9R5V" localSheetId="7" hidden="1">[2]Table!#REF!</definedName>
    <definedName name="BExZZZEMIIFKMLLV4DJKX5TB9R5V" hidden="1">[1]Table!#REF!</definedName>
    <definedName name="d" localSheetId="0" hidden="1">[10]Table!#REF!</definedName>
    <definedName name="d" localSheetId="9" hidden="1">[10]Table!#REF!</definedName>
    <definedName name="d" localSheetId="1" hidden="1">[11]Table!#REF!</definedName>
    <definedName name="d" localSheetId="2" hidden="1">[10]Table!#REF!</definedName>
    <definedName name="d" localSheetId="3" hidden="1">[10]Table!#REF!</definedName>
    <definedName name="d" localSheetId="4" hidden="1">[10]Table!#REF!</definedName>
    <definedName name="d" localSheetId="5" hidden="1">[10]Table!#REF!</definedName>
    <definedName name="d" localSheetId="6" hidden="1">[12]Table!#REF!</definedName>
    <definedName name="d" localSheetId="7" hidden="1">[11]Table!#REF!</definedName>
    <definedName name="d" hidden="1">[10]Table!#REF!</definedName>
    <definedName name="FILE_NAME" localSheetId="0">#REF!</definedName>
    <definedName name="FILE_NAME" localSheetId="9">#REF!</definedName>
    <definedName name="FILE_NAME" localSheetId="1">#REF!</definedName>
    <definedName name="FILE_NAME" localSheetId="2">#REF!</definedName>
    <definedName name="FILE_NAME" localSheetId="3">#REF!</definedName>
    <definedName name="FILE_NAME" localSheetId="4">#REF!</definedName>
    <definedName name="FILE_NAME" localSheetId="5">#REF!</definedName>
    <definedName name="FILE_NAME" localSheetId="6">#REF!</definedName>
    <definedName name="FILE_NAME" localSheetId="7">#REF!</definedName>
    <definedName name="FILE_NAME" localSheetId="8">#REF!</definedName>
    <definedName name="FILE_NAME">#REF!</definedName>
    <definedName name="FORM_CODE" localSheetId="0">#REF!</definedName>
    <definedName name="FORM_CODE" localSheetId="9">#REF!</definedName>
    <definedName name="FORM_CODE" localSheetId="1">#REF!</definedName>
    <definedName name="FORM_CODE" localSheetId="2">#REF!</definedName>
    <definedName name="FORM_CODE" localSheetId="3">#REF!</definedName>
    <definedName name="FORM_CODE" localSheetId="4">#REF!</definedName>
    <definedName name="FORM_CODE" localSheetId="5">#REF!</definedName>
    <definedName name="FORM_CODE" localSheetId="6">#REF!</definedName>
    <definedName name="FORM_CODE" localSheetId="7">#REF!</definedName>
    <definedName name="FORM_CODE" localSheetId="8">#REF!</definedName>
    <definedName name="FORM_CODE">#REF!</definedName>
    <definedName name="LOLD">1</definedName>
    <definedName name="LOLD_Attachname">15</definedName>
    <definedName name="LOLD_Table">16</definedName>
    <definedName name="PARAMS" localSheetId="0">#REF!</definedName>
    <definedName name="PARAMS" localSheetId="9">#REF!</definedName>
    <definedName name="PARAMS" localSheetId="1">#REF!</definedName>
    <definedName name="PARAMS" localSheetId="2">#REF!</definedName>
    <definedName name="PARAMS" localSheetId="3">#REF!</definedName>
    <definedName name="PARAMS" localSheetId="4">#REF!</definedName>
    <definedName name="PARAMS" localSheetId="5">#REF!</definedName>
    <definedName name="PARAMS" localSheetId="6">#REF!</definedName>
    <definedName name="PARAMS" localSheetId="7">#REF!</definedName>
    <definedName name="PARAMS" localSheetId="8">#REF!</definedName>
    <definedName name="PARAMS">#REF!</definedName>
    <definedName name="PERIOD" localSheetId="0">#REF!</definedName>
    <definedName name="PERIOD" localSheetId="9">#REF!</definedName>
    <definedName name="PERIOD" localSheetId="1">#REF!</definedName>
    <definedName name="PERIOD" localSheetId="2">#REF!</definedName>
    <definedName name="PERIOD" localSheetId="3">#REF!</definedName>
    <definedName name="PERIOD" localSheetId="4">#REF!</definedName>
    <definedName name="PERIOD" localSheetId="5">#REF!</definedName>
    <definedName name="PERIOD" localSheetId="6">#REF!</definedName>
    <definedName name="PERIOD" localSheetId="7">#REF!</definedName>
    <definedName name="PERIOD" localSheetId="8">#REF!</definedName>
    <definedName name="PERIOD">#REF!</definedName>
    <definedName name="RANGE_NAMES" localSheetId="0">#REF!</definedName>
    <definedName name="RANGE_NAMES" localSheetId="9">#REF!</definedName>
    <definedName name="RANGE_NAMES" localSheetId="1">#REF!</definedName>
    <definedName name="RANGE_NAMES" localSheetId="2">#REF!</definedName>
    <definedName name="RANGE_NAMES" localSheetId="3">#REF!</definedName>
    <definedName name="RANGE_NAMES" localSheetId="4">#REF!</definedName>
    <definedName name="RANGE_NAMES" localSheetId="5">#REF!</definedName>
    <definedName name="RANGE_NAMES" localSheetId="6">#REF!</definedName>
    <definedName name="RANGE_NAMES" localSheetId="7">#REF!</definedName>
    <definedName name="RANGE_NAMES" localSheetId="8">#REF!</definedName>
    <definedName name="RANGE_NAMES">#REF!</definedName>
    <definedName name="REG_DATE" localSheetId="0">#REF!</definedName>
    <definedName name="REG_DATE" localSheetId="9">#REF!</definedName>
    <definedName name="REG_DATE" localSheetId="1">#REF!</definedName>
    <definedName name="REG_DATE" localSheetId="2">#REF!</definedName>
    <definedName name="REG_DATE" localSheetId="3">#REF!</definedName>
    <definedName name="REG_DATE" localSheetId="5">#REF!</definedName>
    <definedName name="REG_DATE" localSheetId="6">#REF!</definedName>
    <definedName name="REG_DATE" localSheetId="7">#REF!</definedName>
    <definedName name="REG_DATE" localSheetId="8">#REF!</definedName>
    <definedName name="REG_DATE">#REF!</definedName>
    <definedName name="REND_1" localSheetId="0">#REF!</definedName>
    <definedName name="REND_1" localSheetId="9">#REF!</definedName>
    <definedName name="REND_1" localSheetId="1">#REF!</definedName>
    <definedName name="REND_1" localSheetId="2">#REF!</definedName>
    <definedName name="REND_1" localSheetId="3">#REF!</definedName>
    <definedName name="REND_1" localSheetId="5">#REF!</definedName>
    <definedName name="REND_1" localSheetId="6">#REF!</definedName>
    <definedName name="REND_1" localSheetId="7">#REF!</definedName>
    <definedName name="REND_1" localSheetId="8">#REF!</definedName>
    <definedName name="REND_1">#REF!</definedName>
    <definedName name="SAPBEXhrIndnt" hidden="1">"Wide"</definedName>
    <definedName name="SAPsysID" hidden="1">"708C5W7SBKP804JT78WJ0JNKI"</definedName>
    <definedName name="SAPwbID" hidden="1">"ARS"</definedName>
    <definedName name="SRC_CODE" localSheetId="0">#REF!</definedName>
    <definedName name="SRC_CODE" localSheetId="9">#REF!</definedName>
    <definedName name="SRC_CODE" localSheetId="1">#REF!</definedName>
    <definedName name="SRC_CODE" localSheetId="2">#REF!</definedName>
    <definedName name="SRC_CODE" localSheetId="3">#REF!</definedName>
    <definedName name="SRC_CODE" localSheetId="4">#REF!</definedName>
    <definedName name="SRC_CODE" localSheetId="5">#REF!</definedName>
    <definedName name="SRC_CODE" localSheetId="6">#REF!</definedName>
    <definedName name="SRC_CODE" localSheetId="7">#REF!</definedName>
    <definedName name="SRC_CODE" localSheetId="8">#REF!</definedName>
    <definedName name="SRC_CODE">#REF!</definedName>
    <definedName name="SRC_KIND" localSheetId="0">#REF!</definedName>
    <definedName name="SRC_KIND" localSheetId="9">#REF!</definedName>
    <definedName name="SRC_KIND" localSheetId="1">#REF!</definedName>
    <definedName name="SRC_KIND" localSheetId="2">#REF!</definedName>
    <definedName name="SRC_KIND" localSheetId="3">#REF!</definedName>
    <definedName name="SRC_KIND" localSheetId="4">#REF!</definedName>
    <definedName name="SRC_KIND" localSheetId="5">#REF!</definedName>
    <definedName name="SRC_KIND" localSheetId="6">#REF!</definedName>
    <definedName name="SRC_KIND" localSheetId="7">#REF!</definedName>
    <definedName name="SRC_KIND" localSheetId="8">#REF!</definedName>
    <definedName name="SRC_KIND">#REF!</definedName>
    <definedName name="доходы" localSheetId="0">#REF!</definedName>
    <definedName name="доходы" localSheetId="9">#REF!</definedName>
    <definedName name="доходы" localSheetId="1">#REF!</definedName>
    <definedName name="доходы" localSheetId="2">#REF!</definedName>
    <definedName name="доходы" localSheetId="3">#REF!</definedName>
    <definedName name="доходы" localSheetId="4">#REF!</definedName>
    <definedName name="доходы" localSheetId="5">#REF!</definedName>
    <definedName name="доходы" localSheetId="6">#REF!</definedName>
    <definedName name="доходы" localSheetId="7">#REF!</definedName>
    <definedName name="доходы" localSheetId="8">#REF!</definedName>
    <definedName name="доходы">#REF!</definedName>
    <definedName name="_xlnm.Print_Titles" localSheetId="3">'Прил.4 '!$8:$8</definedName>
    <definedName name="_xlnm.Print_Titles" localSheetId="4">Прил.5!$8:$8</definedName>
    <definedName name="_xlnm.Print_Titles" localSheetId="6">Прил.7!$9:$9</definedName>
    <definedName name="_xlnm.Print_Area" localSheetId="3">'Прил.4 '!$A$1:$F$391</definedName>
  </definedNames>
  <calcPr calcId="125725"/>
</workbook>
</file>

<file path=xl/calcChain.xml><?xml version="1.0" encoding="utf-8"?>
<calcChain xmlns="http://schemas.openxmlformats.org/spreadsheetml/2006/main">
  <c r="H234" i="2"/>
  <c r="H233" s="1"/>
  <c r="H232" s="1"/>
  <c r="H231" s="1"/>
  <c r="H230" s="1"/>
  <c r="G234"/>
  <c r="G233" s="1"/>
  <c r="G232" s="1"/>
  <c r="G231" s="1"/>
  <c r="G230" s="1"/>
  <c r="F234"/>
  <c r="F233" s="1"/>
  <c r="F232" s="1"/>
  <c r="F231" s="1"/>
  <c r="F230" s="1"/>
  <c r="H75"/>
  <c r="G75"/>
  <c r="F75"/>
  <c r="H73"/>
  <c r="G73"/>
  <c r="F73"/>
  <c r="F328" i="1"/>
  <c r="E328"/>
  <c r="D328"/>
  <c r="F326"/>
  <c r="E326"/>
  <c r="E325" s="1"/>
  <c r="D326"/>
  <c r="D325" s="1"/>
  <c r="G72" i="2" l="1"/>
  <c r="H72"/>
  <c r="F325" i="1"/>
  <c r="F72" i="2"/>
  <c r="C10" i="76"/>
  <c r="D10"/>
  <c r="E10"/>
  <c r="C12"/>
  <c r="D12"/>
  <c r="E12"/>
  <c r="C14"/>
  <c r="D14"/>
  <c r="E14"/>
  <c r="C17"/>
  <c r="D17"/>
  <c r="E17"/>
  <c r="C21"/>
  <c r="D21"/>
  <c r="E21"/>
  <c r="C23"/>
  <c r="D23"/>
  <c r="E23"/>
  <c r="C27"/>
  <c r="D27"/>
  <c r="E27"/>
  <c r="C29"/>
  <c r="D29"/>
  <c r="E29"/>
  <c r="C32"/>
  <c r="D32"/>
  <c r="E32"/>
  <c r="C35"/>
  <c r="D35"/>
  <c r="E35"/>
  <c r="C38"/>
  <c r="D38"/>
  <c r="E38"/>
  <c r="C43"/>
  <c r="D43"/>
  <c r="E43"/>
  <c r="C45"/>
  <c r="D45"/>
  <c r="E45"/>
  <c r="F13" i="2"/>
  <c r="F12" s="1"/>
  <c r="F11" s="1"/>
  <c r="G13"/>
  <c r="G12" s="1"/>
  <c r="G11" s="1"/>
  <c r="H13"/>
  <c r="H12" s="1"/>
  <c r="H11" s="1"/>
  <c r="F19"/>
  <c r="F18" s="1"/>
  <c r="G19"/>
  <c r="G18" s="1"/>
  <c r="H19"/>
  <c r="H18" s="1"/>
  <c r="F22"/>
  <c r="G22"/>
  <c r="H22"/>
  <c r="F24"/>
  <c r="G24"/>
  <c r="H24"/>
  <c r="F29"/>
  <c r="F28" s="1"/>
  <c r="F27" s="1"/>
  <c r="F26" s="1"/>
  <c r="G29"/>
  <c r="G28" s="1"/>
  <c r="G27" s="1"/>
  <c r="G26" s="1"/>
  <c r="H29"/>
  <c r="H28" s="1"/>
  <c r="H27" s="1"/>
  <c r="H26" s="1"/>
  <c r="F32"/>
  <c r="F31" s="1"/>
  <c r="G32"/>
  <c r="G31" s="1"/>
  <c r="H32"/>
  <c r="H31" s="1"/>
  <c r="F38"/>
  <c r="F37" s="1"/>
  <c r="F36" s="1"/>
  <c r="G38"/>
  <c r="G37" s="1"/>
  <c r="G36" s="1"/>
  <c r="H38"/>
  <c r="H37" s="1"/>
  <c r="H36" s="1"/>
  <c r="F43"/>
  <c r="F42" s="1"/>
  <c r="F41" s="1"/>
  <c r="F40" s="1"/>
  <c r="F44"/>
  <c r="G44"/>
  <c r="G43" s="1"/>
  <c r="G42" s="1"/>
  <c r="G41" s="1"/>
  <c r="G40" s="1"/>
  <c r="H44"/>
  <c r="H43" s="1"/>
  <c r="H42" s="1"/>
  <c r="H41" s="1"/>
  <c r="H40" s="1"/>
  <c r="F50"/>
  <c r="F49" s="1"/>
  <c r="F48" s="1"/>
  <c r="F47" s="1"/>
  <c r="G50"/>
  <c r="G49" s="1"/>
  <c r="G48" s="1"/>
  <c r="G47" s="1"/>
  <c r="H50"/>
  <c r="H49" s="1"/>
  <c r="H48" s="1"/>
  <c r="H47" s="1"/>
  <c r="F55"/>
  <c r="F54" s="1"/>
  <c r="F53" s="1"/>
  <c r="F52" s="1"/>
  <c r="G55"/>
  <c r="G54" s="1"/>
  <c r="G53" s="1"/>
  <c r="G52" s="1"/>
  <c r="H55"/>
  <c r="H54" s="1"/>
  <c r="H53" s="1"/>
  <c r="H52" s="1"/>
  <c r="F60"/>
  <c r="F59" s="1"/>
  <c r="F58" s="1"/>
  <c r="G60"/>
  <c r="G59" s="1"/>
  <c r="G58" s="1"/>
  <c r="H60"/>
  <c r="H59" s="1"/>
  <c r="H58" s="1"/>
  <c r="F64"/>
  <c r="G64"/>
  <c r="H64"/>
  <c r="F66"/>
  <c r="F63" s="1"/>
  <c r="F62" s="1"/>
  <c r="G66"/>
  <c r="H66"/>
  <c r="F70"/>
  <c r="F69" s="1"/>
  <c r="F68" s="1"/>
  <c r="G70"/>
  <c r="G69" s="1"/>
  <c r="G68" s="1"/>
  <c r="H70"/>
  <c r="H69" s="1"/>
  <c r="H68" s="1"/>
  <c r="F78"/>
  <c r="F77" s="1"/>
  <c r="G78"/>
  <c r="G77" s="1"/>
  <c r="H78"/>
  <c r="H77" s="1"/>
  <c r="F82"/>
  <c r="G82"/>
  <c r="H82"/>
  <c r="F84"/>
  <c r="G84"/>
  <c r="H84"/>
  <c r="F86"/>
  <c r="G86"/>
  <c r="H86"/>
  <c r="F88"/>
  <c r="G88"/>
  <c r="H88"/>
  <c r="F90"/>
  <c r="G90"/>
  <c r="H90"/>
  <c r="F97"/>
  <c r="F96" s="1"/>
  <c r="F95" s="1"/>
  <c r="F94" s="1"/>
  <c r="F93" s="1"/>
  <c r="F92" s="1"/>
  <c r="G97"/>
  <c r="G96" s="1"/>
  <c r="G95" s="1"/>
  <c r="G94" s="1"/>
  <c r="G93" s="1"/>
  <c r="G92" s="1"/>
  <c r="H97"/>
  <c r="H96" s="1"/>
  <c r="H95" s="1"/>
  <c r="H94" s="1"/>
  <c r="H93" s="1"/>
  <c r="H92" s="1"/>
  <c r="H554"/>
  <c r="G554"/>
  <c r="F554"/>
  <c r="F204" i="1"/>
  <c r="E204"/>
  <c r="D204"/>
  <c r="D9" i="76" l="1"/>
  <c r="D47" s="1"/>
  <c r="C37"/>
  <c r="C47" s="1"/>
  <c r="E9"/>
  <c r="C9"/>
  <c r="E37"/>
  <c r="D37"/>
  <c r="H81" i="2"/>
  <c r="F81"/>
  <c r="G81"/>
  <c r="G21"/>
  <c r="H21"/>
  <c r="H17" s="1"/>
  <c r="H16" s="1"/>
  <c r="H15" s="1"/>
  <c r="G63"/>
  <c r="G62" s="1"/>
  <c r="G57" s="1"/>
  <c r="G17"/>
  <c r="G16" s="1"/>
  <c r="G15" s="1"/>
  <c r="H63"/>
  <c r="H62" s="1"/>
  <c r="H57" s="1"/>
  <c r="F21"/>
  <c r="E47" i="76"/>
  <c r="F17" i="2"/>
  <c r="F16" s="1"/>
  <c r="F15" s="1"/>
  <c r="F57"/>
  <c r="H450"/>
  <c r="H449" s="1"/>
  <c r="H448" s="1"/>
  <c r="G450"/>
  <c r="G449" s="1"/>
  <c r="G448" s="1"/>
  <c r="F450"/>
  <c r="F449" s="1"/>
  <c r="F448" s="1"/>
  <c r="F346" i="1"/>
  <c r="E346"/>
  <c r="D346"/>
  <c r="G601" i="2"/>
  <c r="G600" s="1"/>
  <c r="G599" s="1"/>
  <c r="G598" s="1"/>
  <c r="G597" s="1"/>
  <c r="G596" s="1"/>
  <c r="H601"/>
  <c r="H600" s="1"/>
  <c r="H599" s="1"/>
  <c r="H598" s="1"/>
  <c r="H597" s="1"/>
  <c r="H596" s="1"/>
  <c r="F601"/>
  <c r="F600" s="1"/>
  <c r="F599" s="1"/>
  <c r="F598" s="1"/>
  <c r="F597" s="1"/>
  <c r="F596" s="1"/>
  <c r="G151"/>
  <c r="G150" s="1"/>
  <c r="G149" s="1"/>
  <c r="G148" s="1"/>
  <c r="G147" s="1"/>
  <c r="G146" s="1"/>
  <c r="H151"/>
  <c r="H150" s="1"/>
  <c r="H149" s="1"/>
  <c r="H148" s="1"/>
  <c r="H147" s="1"/>
  <c r="H146" s="1"/>
  <c r="F151"/>
  <c r="F150" s="1"/>
  <c r="F149" s="1"/>
  <c r="F148" s="1"/>
  <c r="F147" s="1"/>
  <c r="F146" s="1"/>
  <c r="D200" i="1"/>
  <c r="F200"/>
  <c r="E200"/>
  <c r="H296" i="2"/>
  <c r="G296"/>
  <c r="F296"/>
  <c r="G220"/>
  <c r="H220"/>
  <c r="F220"/>
  <c r="E267" i="1"/>
  <c r="F267"/>
  <c r="D267"/>
  <c r="E196"/>
  <c r="F196"/>
  <c r="D196"/>
  <c r="G474" i="2"/>
  <c r="H474"/>
  <c r="F474"/>
  <c r="E117" i="1"/>
  <c r="F117"/>
  <c r="D117"/>
  <c r="E86"/>
  <c r="F86"/>
  <c r="G434" i="2"/>
  <c r="H434"/>
  <c r="F434"/>
  <c r="D86" i="1"/>
  <c r="E56"/>
  <c r="F56"/>
  <c r="D56"/>
  <c r="H392" i="2"/>
  <c r="G392"/>
  <c r="F392"/>
  <c r="F128" i="1"/>
  <c r="E128"/>
  <c r="D128"/>
  <c r="H402" i="2"/>
  <c r="H401" s="1"/>
  <c r="H400" s="1"/>
  <c r="H399" s="1"/>
  <c r="H398" s="1"/>
  <c r="H397" s="1"/>
  <c r="G402"/>
  <c r="G401" s="1"/>
  <c r="G400" s="1"/>
  <c r="G399" s="1"/>
  <c r="G398" s="1"/>
  <c r="G397" s="1"/>
  <c r="F402"/>
  <c r="F401" s="1"/>
  <c r="F400" s="1"/>
  <c r="F399" s="1"/>
  <c r="F398" s="1"/>
  <c r="F397" s="1"/>
  <c r="H386"/>
  <c r="H385" s="1"/>
  <c r="H384" s="1"/>
  <c r="H383" s="1"/>
  <c r="H382" s="1"/>
  <c r="G386"/>
  <c r="G385" s="1"/>
  <c r="G384" s="1"/>
  <c r="G383" s="1"/>
  <c r="G382" s="1"/>
  <c r="F386"/>
  <c r="F385" s="1"/>
  <c r="F384" s="1"/>
  <c r="F383" s="1"/>
  <c r="F382" s="1"/>
  <c r="H294"/>
  <c r="G294"/>
  <c r="G293" s="1"/>
  <c r="F294"/>
  <c r="F36" i="1"/>
  <c r="E36"/>
  <c r="D36"/>
  <c r="E356"/>
  <c r="F356"/>
  <c r="D356"/>
  <c r="G585" i="2"/>
  <c r="H585"/>
  <c r="F585"/>
  <c r="H583"/>
  <c r="G583"/>
  <c r="F583"/>
  <c r="E354" i="1"/>
  <c r="D354"/>
  <c r="F354"/>
  <c r="H573" i="2"/>
  <c r="G573"/>
  <c r="F573"/>
  <c r="F221" i="1"/>
  <c r="E221"/>
  <c r="D221"/>
  <c r="G46" i="2" l="1"/>
  <c r="G10" s="1"/>
  <c r="F46"/>
  <c r="F10" s="1"/>
  <c r="H46"/>
  <c r="H10" s="1"/>
  <c r="H293"/>
  <c r="H292" s="1"/>
  <c r="F353" i="1"/>
  <c r="F352" s="1"/>
  <c r="G292" i="2"/>
  <c r="F293"/>
  <c r="F292" s="1"/>
  <c r="D353" i="1"/>
  <c r="D352" s="1"/>
  <c r="E353"/>
  <c r="E352" s="1"/>
  <c r="G582" i="2"/>
  <c r="G581" s="1"/>
  <c r="G580" s="1"/>
  <c r="H582"/>
  <c r="H581" s="1"/>
  <c r="H580" s="1"/>
  <c r="F582"/>
  <c r="F581" s="1"/>
  <c r="F580" s="1"/>
  <c r="D11" i="68"/>
  <c r="D9" s="1"/>
  <c r="E11"/>
  <c r="E9" s="1"/>
  <c r="G548" i="2"/>
  <c r="H548"/>
  <c r="F548"/>
  <c r="H488"/>
  <c r="H487" s="1"/>
  <c r="H486" s="1"/>
  <c r="H485" s="1"/>
  <c r="H484" s="1"/>
  <c r="G488"/>
  <c r="G487" s="1"/>
  <c r="G486" s="1"/>
  <c r="G485" s="1"/>
  <c r="G484" s="1"/>
  <c r="F488"/>
  <c r="F487" s="1"/>
  <c r="F486" s="1"/>
  <c r="F485" s="1"/>
  <c r="F484" s="1"/>
  <c r="G533"/>
  <c r="G532" s="1"/>
  <c r="H533"/>
  <c r="H532" s="1"/>
  <c r="F533"/>
  <c r="F532" s="1"/>
  <c r="E340" i="1"/>
  <c r="E339" s="1"/>
  <c r="F340"/>
  <c r="F339" s="1"/>
  <c r="D340"/>
  <c r="D339" s="1"/>
  <c r="G503" i="2"/>
  <c r="H503"/>
  <c r="F503"/>
  <c r="G496"/>
  <c r="H496"/>
  <c r="F496"/>
  <c r="E369" i="1"/>
  <c r="F369"/>
  <c r="D369"/>
  <c r="E323"/>
  <c r="E322" s="1"/>
  <c r="E321" s="1"/>
  <c r="F323"/>
  <c r="F322" s="1"/>
  <c r="F321" s="1"/>
  <c r="D323"/>
  <c r="D322" s="1"/>
  <c r="D321" s="1"/>
  <c r="G171" i="2"/>
  <c r="G170" s="1"/>
  <c r="G169" s="1"/>
  <c r="G168" s="1"/>
  <c r="G167" s="1"/>
  <c r="H171"/>
  <c r="H170" s="1"/>
  <c r="H169" s="1"/>
  <c r="H168" s="1"/>
  <c r="H167" s="1"/>
  <c r="F171"/>
  <c r="F170" s="1"/>
  <c r="F169" s="1"/>
  <c r="F168" s="1"/>
  <c r="F167" s="1"/>
  <c r="E303" i="1"/>
  <c r="E302" s="1"/>
  <c r="E301" s="1"/>
  <c r="F303"/>
  <c r="F302" s="1"/>
  <c r="F301" s="1"/>
  <c r="D303"/>
  <c r="D302" s="1"/>
  <c r="D301" s="1"/>
  <c r="E289"/>
  <c r="E288" s="1"/>
  <c r="F289"/>
  <c r="F288" s="1"/>
  <c r="D289"/>
  <c r="D288" s="1"/>
  <c r="E279"/>
  <c r="F279"/>
  <c r="D279"/>
  <c r="G204" i="2"/>
  <c r="H204"/>
  <c r="F204"/>
  <c r="G193"/>
  <c r="G192" s="1"/>
  <c r="H193"/>
  <c r="H192" s="1"/>
  <c r="F193"/>
  <c r="F192" s="1"/>
  <c r="E245" i="1"/>
  <c r="F245"/>
  <c r="D245"/>
  <c r="D229"/>
  <c r="D228" s="1"/>
  <c r="F229"/>
  <c r="F228" s="1"/>
  <c r="E229"/>
  <c r="E228" s="1"/>
  <c r="G591" i="2"/>
  <c r="H591"/>
  <c r="F591"/>
  <c r="E233" i="1"/>
  <c r="F233"/>
  <c r="D233"/>
  <c r="F552" i="2"/>
  <c r="H552"/>
  <c r="G552"/>
  <c r="F202" i="1"/>
  <c r="E202"/>
  <c r="D202"/>
  <c r="E122"/>
  <c r="E121" s="1"/>
  <c r="F122"/>
  <c r="F121" s="1"/>
  <c r="D122"/>
  <c r="D121" s="1"/>
  <c r="G473" i="2"/>
  <c r="H473"/>
  <c r="F473"/>
  <c r="G479"/>
  <c r="G478" s="1"/>
  <c r="H479"/>
  <c r="H478" s="1"/>
  <c r="F479"/>
  <c r="F478" s="1"/>
  <c r="E116" i="1"/>
  <c r="F116"/>
  <c r="D116"/>
  <c r="G345" i="2"/>
  <c r="H345"/>
  <c r="F345"/>
  <c r="E65" i="1"/>
  <c r="F65"/>
  <c r="D65"/>
  <c r="G320" i="2"/>
  <c r="H320"/>
  <c r="F320"/>
  <c r="E42" i="1"/>
  <c r="F42"/>
  <c r="D42"/>
  <c r="G519" i="2"/>
  <c r="G518" s="1"/>
  <c r="G517" s="1"/>
  <c r="G516" s="1"/>
  <c r="G515" s="1"/>
  <c r="G514" s="1"/>
  <c r="H519"/>
  <c r="H518" s="1"/>
  <c r="H517" s="1"/>
  <c r="H516" s="1"/>
  <c r="H515" s="1"/>
  <c r="H514" s="1"/>
  <c r="F519"/>
  <c r="F518" s="1"/>
  <c r="F517" s="1"/>
  <c r="F516" s="1"/>
  <c r="F515" s="1"/>
  <c r="F514" s="1"/>
  <c r="D144" i="1"/>
  <c r="H303" i="2"/>
  <c r="G303"/>
  <c r="F303"/>
  <c r="H441"/>
  <c r="H440" s="1"/>
  <c r="H439" s="1"/>
  <c r="H438" s="1"/>
  <c r="G441"/>
  <c r="G440" s="1"/>
  <c r="G439" s="1"/>
  <c r="G438" s="1"/>
  <c r="F441"/>
  <c r="F440" s="1"/>
  <c r="F439" s="1"/>
  <c r="F438" s="1"/>
  <c r="E141" i="1"/>
  <c r="E144" s="1"/>
  <c r="F141"/>
  <c r="F144" s="1"/>
  <c r="D141"/>
  <c r="G417" i="2"/>
  <c r="H417"/>
  <c r="F417"/>
  <c r="E102" i="1"/>
  <c r="F102"/>
  <c r="D102"/>
  <c r="D9" i="10"/>
  <c r="E9"/>
  <c r="C11" i="68"/>
  <c r="C9" s="1"/>
  <c r="F387" i="1"/>
  <c r="E387"/>
  <c r="D387"/>
  <c r="G227" i="2"/>
  <c r="H227"/>
  <c r="F227"/>
  <c r="E274" i="1"/>
  <c r="F274"/>
  <c r="D274"/>
  <c r="E271"/>
  <c r="F271"/>
  <c r="D271"/>
  <c r="G224" i="2"/>
  <c r="H224"/>
  <c r="F224"/>
  <c r="E236" i="1"/>
  <c r="F236"/>
  <c r="D236"/>
  <c r="E44"/>
  <c r="F44"/>
  <c r="D44"/>
  <c r="G322" i="2"/>
  <c r="H322"/>
  <c r="F322"/>
  <c r="H594"/>
  <c r="H578"/>
  <c r="H576"/>
  <c r="H571"/>
  <c r="H569"/>
  <c r="H566"/>
  <c r="H565" s="1"/>
  <c r="H563"/>
  <c r="H562" s="1"/>
  <c r="H560"/>
  <c r="H559" s="1"/>
  <c r="H550"/>
  <c r="H546"/>
  <c r="H540"/>
  <c r="H539" s="1"/>
  <c r="H538" s="1"/>
  <c r="H537" s="1"/>
  <c r="H536" s="1"/>
  <c r="H530"/>
  <c r="H529" s="1"/>
  <c r="H526"/>
  <c r="H525" s="1"/>
  <c r="H524" s="1"/>
  <c r="H512"/>
  <c r="H511" s="1"/>
  <c r="H510" s="1"/>
  <c r="H509" s="1"/>
  <c r="H508" s="1"/>
  <c r="H507" s="1"/>
  <c r="H501"/>
  <c r="H494"/>
  <c r="H482"/>
  <c r="H481" s="1"/>
  <c r="H467"/>
  <c r="H465"/>
  <c r="H456"/>
  <c r="H455" s="1"/>
  <c r="H454" s="1"/>
  <c r="H453" s="1"/>
  <c r="H452" s="1"/>
  <c r="H446"/>
  <c r="H445" s="1"/>
  <c r="H444" s="1"/>
  <c r="H443" s="1"/>
  <c r="H432"/>
  <c r="H429"/>
  <c r="H428" s="1"/>
  <c r="H426"/>
  <c r="H424"/>
  <c r="H415"/>
  <c r="H409"/>
  <c r="H408" s="1"/>
  <c r="H407" s="1"/>
  <c r="H406" s="1"/>
  <c r="H405" s="1"/>
  <c r="H394"/>
  <c r="H378"/>
  <c r="H377" s="1"/>
  <c r="H376" s="1"/>
  <c r="H375" s="1"/>
  <c r="H374" s="1"/>
  <c r="H372"/>
  <c r="H370"/>
  <c r="H367"/>
  <c r="H366" s="1"/>
  <c r="H363"/>
  <c r="H362" s="1"/>
  <c r="H361" s="1"/>
  <c r="H356"/>
  <c r="H355" s="1"/>
  <c r="H354" s="1"/>
  <c r="H353" s="1"/>
  <c r="H351"/>
  <c r="H349"/>
  <c r="H341"/>
  <c r="H340" s="1"/>
  <c r="H336"/>
  <c r="H335" s="1"/>
  <c r="H334" s="1"/>
  <c r="H330"/>
  <c r="H329" s="1"/>
  <c r="H328" s="1"/>
  <c r="H327" s="1"/>
  <c r="H325"/>
  <c r="H324" s="1"/>
  <c r="H314"/>
  <c r="H313" s="1"/>
  <c r="H312" s="1"/>
  <c r="H311" s="1"/>
  <c r="H309"/>
  <c r="H308" s="1"/>
  <c r="H307" s="1"/>
  <c r="H306" s="1"/>
  <c r="H301"/>
  <c r="H290"/>
  <c r="H289" s="1"/>
  <c r="H288" s="1"/>
  <c r="H286"/>
  <c r="H284"/>
  <c r="H278"/>
  <c r="H277" s="1"/>
  <c r="H276" s="1"/>
  <c r="H275" s="1"/>
  <c r="H273"/>
  <c r="H272" s="1"/>
  <c r="H271" s="1"/>
  <c r="H269"/>
  <c r="H267"/>
  <c r="H263"/>
  <c r="H261"/>
  <c r="H253"/>
  <c r="H252" s="1"/>
  <c r="H251" s="1"/>
  <c r="H250" s="1"/>
  <c r="H249" s="1"/>
  <c r="H247"/>
  <c r="H245"/>
  <c r="H243"/>
  <c r="H241"/>
  <c r="H219"/>
  <c r="H216"/>
  <c r="H215" s="1"/>
  <c r="H214" s="1"/>
  <c r="H209"/>
  <c r="H207"/>
  <c r="H200"/>
  <c r="H199" s="1"/>
  <c r="H198" s="1"/>
  <c r="H196"/>
  <c r="H195" s="1"/>
  <c r="H189"/>
  <c r="H188" s="1"/>
  <c r="H187" s="1"/>
  <c r="H181"/>
  <c r="H178"/>
  <c r="H163"/>
  <c r="H162" s="1"/>
  <c r="H161" s="1"/>
  <c r="H160" s="1"/>
  <c r="H159" s="1"/>
  <c r="H158" s="1"/>
  <c r="H156"/>
  <c r="H155" s="1"/>
  <c r="H154" s="1"/>
  <c r="H153" s="1"/>
  <c r="H144"/>
  <c r="H143" s="1"/>
  <c r="H141"/>
  <c r="H140" s="1"/>
  <c r="H135"/>
  <c r="H134" s="1"/>
  <c r="H133" s="1"/>
  <c r="H132" s="1"/>
  <c r="H131" s="1"/>
  <c r="H129"/>
  <c r="H128" s="1"/>
  <c r="H127" s="1"/>
  <c r="H126" s="1"/>
  <c r="H125" s="1"/>
  <c r="H122"/>
  <c r="H121" s="1"/>
  <c r="H120" s="1"/>
  <c r="H119" s="1"/>
  <c r="H118" s="1"/>
  <c r="H116"/>
  <c r="H112"/>
  <c r="H105"/>
  <c r="H104" s="1"/>
  <c r="H103" s="1"/>
  <c r="H102" s="1"/>
  <c r="H101" s="1"/>
  <c r="G594"/>
  <c r="G578"/>
  <c r="G576"/>
  <c r="G571"/>
  <c r="G569"/>
  <c r="G566"/>
  <c r="G565" s="1"/>
  <c r="G563"/>
  <c r="G562" s="1"/>
  <c r="G560"/>
  <c r="G559" s="1"/>
  <c r="G550"/>
  <c r="G546"/>
  <c r="G540"/>
  <c r="G539" s="1"/>
  <c r="G538" s="1"/>
  <c r="G537" s="1"/>
  <c r="G536" s="1"/>
  <c r="G530"/>
  <c r="G529" s="1"/>
  <c r="G526"/>
  <c r="G525" s="1"/>
  <c r="G524" s="1"/>
  <c r="G512"/>
  <c r="G511" s="1"/>
  <c r="G510" s="1"/>
  <c r="G509" s="1"/>
  <c r="G508" s="1"/>
  <c r="G507" s="1"/>
  <c r="G501"/>
  <c r="G494"/>
  <c r="G482"/>
  <c r="G481" s="1"/>
  <c r="G467"/>
  <c r="G465"/>
  <c r="G456"/>
  <c r="G455" s="1"/>
  <c r="G454" s="1"/>
  <c r="G453" s="1"/>
  <c r="G452" s="1"/>
  <c r="G446"/>
  <c r="G445" s="1"/>
  <c r="G444" s="1"/>
  <c r="G443" s="1"/>
  <c r="G432"/>
  <c r="G429"/>
  <c r="G428" s="1"/>
  <c r="G426"/>
  <c r="G424"/>
  <c r="G415"/>
  <c r="G409"/>
  <c r="G408" s="1"/>
  <c r="G407" s="1"/>
  <c r="G406" s="1"/>
  <c r="G405" s="1"/>
  <c r="G394"/>
  <c r="G378"/>
  <c r="G377" s="1"/>
  <c r="G376" s="1"/>
  <c r="G375" s="1"/>
  <c r="G374" s="1"/>
  <c r="G372"/>
  <c r="G370"/>
  <c r="G367"/>
  <c r="G366" s="1"/>
  <c r="G363"/>
  <c r="G362" s="1"/>
  <c r="G361" s="1"/>
  <c r="G356"/>
  <c r="G355" s="1"/>
  <c r="G354" s="1"/>
  <c r="G353" s="1"/>
  <c r="G351"/>
  <c r="G349"/>
  <c r="G341"/>
  <c r="G340" s="1"/>
  <c r="G336"/>
  <c r="G335" s="1"/>
  <c r="G334" s="1"/>
  <c r="G330"/>
  <c r="G329" s="1"/>
  <c r="G328" s="1"/>
  <c r="G327" s="1"/>
  <c r="G325"/>
  <c r="G324" s="1"/>
  <c r="G314"/>
  <c r="G313" s="1"/>
  <c r="G312" s="1"/>
  <c r="G311" s="1"/>
  <c r="G309"/>
  <c r="G308" s="1"/>
  <c r="G307" s="1"/>
  <c r="G306" s="1"/>
  <c r="G301"/>
  <c r="G290"/>
  <c r="G289" s="1"/>
  <c r="G288" s="1"/>
  <c r="G286"/>
  <c r="G284"/>
  <c r="G278"/>
  <c r="G277" s="1"/>
  <c r="G276" s="1"/>
  <c r="G275" s="1"/>
  <c r="G273"/>
  <c r="G272" s="1"/>
  <c r="G271" s="1"/>
  <c r="G269"/>
  <c r="G267"/>
  <c r="G263"/>
  <c r="G261"/>
  <c r="G253"/>
  <c r="G252" s="1"/>
  <c r="G251" s="1"/>
  <c r="G250" s="1"/>
  <c r="G249" s="1"/>
  <c r="G247"/>
  <c r="G245"/>
  <c r="G243"/>
  <c r="G241"/>
  <c r="G219"/>
  <c r="G216"/>
  <c r="G215" s="1"/>
  <c r="G214" s="1"/>
  <c r="G209"/>
  <c r="G207"/>
  <c r="G200"/>
  <c r="G199" s="1"/>
  <c r="G198" s="1"/>
  <c r="G196"/>
  <c r="G195" s="1"/>
  <c r="G189"/>
  <c r="G188" s="1"/>
  <c r="G187" s="1"/>
  <c r="G181"/>
  <c r="G178"/>
  <c r="G163"/>
  <c r="G162" s="1"/>
  <c r="G161" s="1"/>
  <c r="G160" s="1"/>
  <c r="G159" s="1"/>
  <c r="G158" s="1"/>
  <c r="G156"/>
  <c r="G155" s="1"/>
  <c r="G154" s="1"/>
  <c r="G153" s="1"/>
  <c r="G144"/>
  <c r="G143" s="1"/>
  <c r="G141"/>
  <c r="G140" s="1"/>
  <c r="G135"/>
  <c r="G134" s="1"/>
  <c r="G133" s="1"/>
  <c r="G132" s="1"/>
  <c r="G131" s="1"/>
  <c r="G129"/>
  <c r="G128" s="1"/>
  <c r="G127" s="1"/>
  <c r="G126" s="1"/>
  <c r="G125" s="1"/>
  <c r="G122"/>
  <c r="G121" s="1"/>
  <c r="G120" s="1"/>
  <c r="G119" s="1"/>
  <c r="G118" s="1"/>
  <c r="G116"/>
  <c r="G112"/>
  <c r="G105"/>
  <c r="G104" s="1"/>
  <c r="G103" s="1"/>
  <c r="G102" s="1"/>
  <c r="G101" s="1"/>
  <c r="F389" i="1"/>
  <c r="F385"/>
  <c r="F383"/>
  <c r="F381"/>
  <c r="F379"/>
  <c r="F377"/>
  <c r="F373"/>
  <c r="F367"/>
  <c r="F365"/>
  <c r="F363"/>
  <c r="F360"/>
  <c r="F359" s="1"/>
  <c r="F358" s="1"/>
  <c r="F349"/>
  <c r="F348" s="1"/>
  <c r="F344"/>
  <c r="F343" s="1"/>
  <c r="F337"/>
  <c r="F333"/>
  <c r="F332" s="1"/>
  <c r="F331" s="1"/>
  <c r="F319"/>
  <c r="F317"/>
  <c r="F313"/>
  <c r="F312" s="1"/>
  <c r="F311" s="1"/>
  <c r="F309"/>
  <c r="F308" s="1"/>
  <c r="F307" s="1"/>
  <c r="F299"/>
  <c r="F296"/>
  <c r="F292"/>
  <c r="F291" s="1"/>
  <c r="F284"/>
  <c r="F282"/>
  <c r="F266"/>
  <c r="F264"/>
  <c r="F262"/>
  <c r="F260"/>
  <c r="F258"/>
  <c r="F256"/>
  <c r="F254"/>
  <c r="F250"/>
  <c r="F249" s="1"/>
  <c r="F247"/>
  <c r="F241"/>
  <c r="F240" s="1"/>
  <c r="F239" s="1"/>
  <c r="F226"/>
  <c r="F224"/>
  <c r="F223" s="1"/>
  <c r="F219"/>
  <c r="F217"/>
  <c r="F214"/>
  <c r="F213" s="1"/>
  <c r="F211"/>
  <c r="F210" s="1"/>
  <c r="F208"/>
  <c r="F207" s="1"/>
  <c r="F198"/>
  <c r="F194"/>
  <c r="F190"/>
  <c r="F189" s="1"/>
  <c r="F188" s="1"/>
  <c r="F185"/>
  <c r="F184" s="1"/>
  <c r="F182"/>
  <c r="F181" s="1"/>
  <c r="F176"/>
  <c r="F175" s="1"/>
  <c r="F174" s="1"/>
  <c r="F172"/>
  <c r="F171" s="1"/>
  <c r="F169"/>
  <c r="F165"/>
  <c r="F160"/>
  <c r="F157"/>
  <c r="F155"/>
  <c r="F153"/>
  <c r="F150"/>
  <c r="F149" s="1"/>
  <c r="F147"/>
  <c r="F146" s="1"/>
  <c r="F139"/>
  <c r="F134"/>
  <c r="F133" s="1"/>
  <c r="F132" s="1"/>
  <c r="F130"/>
  <c r="F127" s="1"/>
  <c r="F125"/>
  <c r="F124" s="1"/>
  <c r="F110"/>
  <c r="F109" s="1"/>
  <c r="F108" s="1"/>
  <c r="F106"/>
  <c r="F105" s="1"/>
  <c r="F104" s="1"/>
  <c r="F100"/>
  <c r="F96"/>
  <c r="F94"/>
  <c r="F91"/>
  <c r="F90" s="1"/>
  <c r="F84"/>
  <c r="F83" s="1"/>
  <c r="F81"/>
  <c r="F80" s="1"/>
  <c r="F78"/>
  <c r="F76"/>
  <c r="F71"/>
  <c r="F69"/>
  <c r="F61"/>
  <c r="F60" s="1"/>
  <c r="F54"/>
  <c r="F53" s="1"/>
  <c r="F51"/>
  <c r="F50" s="1"/>
  <c r="F47"/>
  <c r="F46" s="1"/>
  <c r="F38"/>
  <c r="F32"/>
  <c r="F31" s="1"/>
  <c r="F30" s="1"/>
  <c r="F27"/>
  <c r="F26" s="1"/>
  <c r="F24"/>
  <c r="F23" s="1"/>
  <c r="F20"/>
  <c r="F18"/>
  <c r="F14"/>
  <c r="F12"/>
  <c r="E389"/>
  <c r="E385"/>
  <c r="E383"/>
  <c r="E381"/>
  <c r="E379"/>
  <c r="E377"/>
  <c r="E373"/>
  <c r="E367"/>
  <c r="E365"/>
  <c r="E363"/>
  <c r="E360"/>
  <c r="E359" s="1"/>
  <c r="E358" s="1"/>
  <c r="E349"/>
  <c r="E348" s="1"/>
  <c r="E344"/>
  <c r="E337"/>
  <c r="E333"/>
  <c r="E332" s="1"/>
  <c r="E331" s="1"/>
  <c r="E319"/>
  <c r="E317"/>
  <c r="E313"/>
  <c r="E312" s="1"/>
  <c r="E311" s="1"/>
  <c r="E309"/>
  <c r="E308" s="1"/>
  <c r="E307" s="1"/>
  <c r="E299"/>
  <c r="E296"/>
  <c r="E292"/>
  <c r="E291" s="1"/>
  <c r="E284"/>
  <c r="E282"/>
  <c r="E266"/>
  <c r="E264"/>
  <c r="E262"/>
  <c r="E260"/>
  <c r="E258"/>
  <c r="E256"/>
  <c r="E254"/>
  <c r="E250"/>
  <c r="E249" s="1"/>
  <c r="E247"/>
  <c r="E241"/>
  <c r="E240" s="1"/>
  <c r="E239" s="1"/>
  <c r="E226"/>
  <c r="E224"/>
  <c r="E223" s="1"/>
  <c r="E219"/>
  <c r="E217"/>
  <c r="E214"/>
  <c r="E213" s="1"/>
  <c r="E211"/>
  <c r="E210" s="1"/>
  <c r="E208"/>
  <c r="E207" s="1"/>
  <c r="E198"/>
  <c r="E194"/>
  <c r="E190"/>
  <c r="E189" s="1"/>
  <c r="E188" s="1"/>
  <c r="E185"/>
  <c r="E184" s="1"/>
  <c r="E182"/>
  <c r="E181" s="1"/>
  <c r="E176"/>
  <c r="E175" s="1"/>
  <c r="E174" s="1"/>
  <c r="E172"/>
  <c r="E171" s="1"/>
  <c r="E169"/>
  <c r="E165"/>
  <c r="E160"/>
  <c r="E157"/>
  <c r="E155"/>
  <c r="E153"/>
  <c r="E150"/>
  <c r="E149" s="1"/>
  <c r="E147"/>
  <c r="E146" s="1"/>
  <c r="E139"/>
  <c r="E134"/>
  <c r="E133" s="1"/>
  <c r="E132" s="1"/>
  <c r="E130"/>
  <c r="E127" s="1"/>
  <c r="E125"/>
  <c r="E124" s="1"/>
  <c r="E110"/>
  <c r="E109" s="1"/>
  <c r="E108" s="1"/>
  <c r="E106"/>
  <c r="E105" s="1"/>
  <c r="E104" s="1"/>
  <c r="E100"/>
  <c r="E96"/>
  <c r="E94"/>
  <c r="E91"/>
  <c r="E90" s="1"/>
  <c r="E84"/>
  <c r="E81"/>
  <c r="E80" s="1"/>
  <c r="E78"/>
  <c r="E76"/>
  <c r="E71"/>
  <c r="E69"/>
  <c r="E61"/>
  <c r="E60" s="1"/>
  <c r="E54"/>
  <c r="E51"/>
  <c r="E50" s="1"/>
  <c r="E47"/>
  <c r="E46" s="1"/>
  <c r="E38"/>
  <c r="E32"/>
  <c r="E31" s="1"/>
  <c r="E30" s="1"/>
  <c r="E27"/>
  <c r="E26" s="1"/>
  <c r="E24"/>
  <c r="E23" s="1"/>
  <c r="E20"/>
  <c r="E18"/>
  <c r="E14"/>
  <c r="E12"/>
  <c r="D69"/>
  <c r="F540" i="2"/>
  <c r="F539" s="1"/>
  <c r="F538" s="1"/>
  <c r="F537" s="1"/>
  <c r="F536" s="1"/>
  <c r="D190" i="1"/>
  <c r="D189" s="1"/>
  <c r="D188" s="1"/>
  <c r="F394" i="2"/>
  <c r="D130" i="1"/>
  <c r="D127" s="1"/>
  <c r="F467" i="2"/>
  <c r="D258" i="1"/>
  <c r="F526" i="2"/>
  <c r="F525" s="1"/>
  <c r="F524" s="1"/>
  <c r="D333" i="1"/>
  <c r="D332" s="1"/>
  <c r="D331" s="1"/>
  <c r="D389"/>
  <c r="F219" i="2"/>
  <c r="D266" i="1"/>
  <c r="F129" i="2"/>
  <c r="F128" s="1"/>
  <c r="F127" s="1"/>
  <c r="F126" s="1"/>
  <c r="F125" s="1"/>
  <c r="D172" i="1"/>
  <c r="D171" s="1"/>
  <c r="F112" i="2"/>
  <c r="D165" i="1"/>
  <c r="F105" i="2"/>
  <c r="F104" s="1"/>
  <c r="F103" s="1"/>
  <c r="F102" s="1"/>
  <c r="F101" s="1"/>
  <c r="D176" i="1"/>
  <c r="D175" s="1"/>
  <c r="D174" s="1"/>
  <c r="F336" i="2"/>
  <c r="F335" s="1"/>
  <c r="F334" s="1"/>
  <c r="F415"/>
  <c r="D100" i="1"/>
  <c r="D27"/>
  <c r="D26" s="1"/>
  <c r="F378" i="2"/>
  <c r="F377" s="1"/>
  <c r="F376" s="1"/>
  <c r="F375" s="1"/>
  <c r="F374" s="1"/>
  <c r="F181"/>
  <c r="F178"/>
  <c r="D296" i="1"/>
  <c r="D299"/>
  <c r="F578" i="2"/>
  <c r="F576"/>
  <c r="F571"/>
  <c r="F569"/>
  <c r="F566"/>
  <c r="F565" s="1"/>
  <c r="F563"/>
  <c r="F562" s="1"/>
  <c r="F560"/>
  <c r="F559" s="1"/>
  <c r="F550"/>
  <c r="F546"/>
  <c r="F530"/>
  <c r="F529" s="1"/>
  <c r="F512"/>
  <c r="F511" s="1"/>
  <c r="F510" s="1"/>
  <c r="F509" s="1"/>
  <c r="F508" s="1"/>
  <c r="F507" s="1"/>
  <c r="F594"/>
  <c r="D373" i="1"/>
  <c r="D383"/>
  <c r="D157"/>
  <c r="F245" i="2"/>
  <c r="F243"/>
  <c r="D262" i="1"/>
  <c r="D260"/>
  <c r="D317"/>
  <c r="D319"/>
  <c r="F241" i="2"/>
  <c r="D226" i="1"/>
  <c r="F372" i="2"/>
  <c r="F363"/>
  <c r="F362" s="1"/>
  <c r="F361" s="1"/>
  <c r="D32" i="1"/>
  <c r="D31" s="1"/>
  <c r="D30" s="1"/>
  <c r="D134"/>
  <c r="D133" s="1"/>
  <c r="D132" s="1"/>
  <c r="F163" i="2"/>
  <c r="F162" s="1"/>
  <c r="F161" s="1"/>
  <c r="F160" s="1"/>
  <c r="F159" s="1"/>
  <c r="F158" s="1"/>
  <c r="D360" i="1"/>
  <c r="D359" s="1"/>
  <c r="D358" s="1"/>
  <c r="D169"/>
  <c r="F135" i="2"/>
  <c r="F134" s="1"/>
  <c r="F133" s="1"/>
  <c r="F132" s="1"/>
  <c r="F131" s="1"/>
  <c r="D349" i="1"/>
  <c r="D348" s="1"/>
  <c r="D344"/>
  <c r="D343" s="1"/>
  <c r="D337"/>
  <c r="D292"/>
  <c r="D291" s="1"/>
  <c r="F247" i="2"/>
  <c r="F196"/>
  <c r="F195" s="1"/>
  <c r="F216"/>
  <c r="F215" s="1"/>
  <c r="F214" s="1"/>
  <c r="F189"/>
  <c r="F188" s="1"/>
  <c r="F187" s="1"/>
  <c r="D264" i="1"/>
  <c r="D247"/>
  <c r="F156" i="2"/>
  <c r="F155" s="1"/>
  <c r="F154" s="1"/>
  <c r="F153" s="1"/>
  <c r="D224" i="1"/>
  <c r="D223" s="1"/>
  <c r="D219"/>
  <c r="D217"/>
  <c r="D214"/>
  <c r="D213" s="1"/>
  <c r="D211"/>
  <c r="D210" s="1"/>
  <c r="F144" i="2"/>
  <c r="F143" s="1"/>
  <c r="F141"/>
  <c r="F140" s="1"/>
  <c r="D182" i="1"/>
  <c r="D181" s="1"/>
  <c r="F116" i="2"/>
  <c r="F122"/>
  <c r="F121" s="1"/>
  <c r="F120" s="1"/>
  <c r="F119" s="1"/>
  <c r="F118" s="1"/>
  <c r="D160" i="1"/>
  <c r="D139"/>
  <c r="F482" i="2"/>
  <c r="F481" s="1"/>
  <c r="D125" i="1"/>
  <c r="D124" s="1"/>
  <c r="F465" i="2"/>
  <c r="D94" i="1"/>
  <c r="D84"/>
  <c r="D83" s="1"/>
  <c r="F432" i="2"/>
  <c r="D61" i="1"/>
  <c r="D60" s="1"/>
  <c r="D12"/>
  <c r="F273" i="2"/>
  <c r="F272" s="1"/>
  <c r="F271" s="1"/>
  <c r="F269"/>
  <c r="F253"/>
  <c r="F252" s="1"/>
  <c r="F251" s="1"/>
  <c r="F250" s="1"/>
  <c r="F249" s="1"/>
  <c r="D14" i="1"/>
  <c r="D11" s="1"/>
  <c r="D10" s="1"/>
  <c r="D256"/>
  <c r="F367" i="2"/>
  <c r="F366" s="1"/>
  <c r="D51" i="1"/>
  <c r="D50" s="1"/>
  <c r="F370" i="2"/>
  <c r="D54" i="1"/>
  <c r="F341" i="2"/>
  <c r="F340" s="1"/>
  <c r="D38" i="1"/>
  <c r="F446" i="2"/>
  <c r="F445" s="1"/>
  <c r="F444" s="1"/>
  <c r="F443" s="1"/>
  <c r="F207"/>
  <c r="F200"/>
  <c r="F199" s="1"/>
  <c r="F198" s="1"/>
  <c r="D282" i="1"/>
  <c r="D254"/>
  <c r="F267" i="2"/>
  <c r="F314"/>
  <c r="F313" s="1"/>
  <c r="F312" s="1"/>
  <c r="F311" s="1"/>
  <c r="C9" i="10"/>
  <c r="F356" i="2"/>
  <c r="F355" s="1"/>
  <c r="F354" s="1"/>
  <c r="F353" s="1"/>
  <c r="D150" i="1"/>
  <c r="D149" s="1"/>
  <c r="F330" i="2"/>
  <c r="F329" s="1"/>
  <c r="F328" s="1"/>
  <c r="F327" s="1"/>
  <c r="D194" i="1"/>
  <c r="F494" i="2"/>
  <c r="F501"/>
  <c r="F209"/>
  <c r="F351"/>
  <c r="F349"/>
  <c r="F325"/>
  <c r="F324" s="1"/>
  <c r="F301"/>
  <c r="F290"/>
  <c r="F289" s="1"/>
  <c r="F288" s="1"/>
  <c r="F309"/>
  <c r="F308" s="1"/>
  <c r="F307" s="1"/>
  <c r="F306" s="1"/>
  <c r="F286"/>
  <c r="F284"/>
  <c r="F278"/>
  <c r="F277" s="1"/>
  <c r="F276" s="1"/>
  <c r="F275" s="1"/>
  <c r="F263"/>
  <c r="F261"/>
  <c r="F429"/>
  <c r="F428" s="1"/>
  <c r="F426"/>
  <c r="F424"/>
  <c r="F409"/>
  <c r="F408" s="1"/>
  <c r="F407" s="1"/>
  <c r="F406" s="1"/>
  <c r="F405" s="1"/>
  <c r="D18" i="1"/>
  <c r="D20"/>
  <c r="D24"/>
  <c r="D23" s="1"/>
  <c r="D47"/>
  <c r="D46" s="1"/>
  <c r="D71"/>
  <c r="D76"/>
  <c r="D78"/>
  <c r="D81"/>
  <c r="D80" s="1"/>
  <c r="D91"/>
  <c r="D90" s="1"/>
  <c r="D96"/>
  <c r="D106"/>
  <c r="D105" s="1"/>
  <c r="D104" s="1"/>
  <c r="D147"/>
  <c r="D146" s="1"/>
  <c r="D153"/>
  <c r="D155"/>
  <c r="D185"/>
  <c r="D184" s="1"/>
  <c r="D198"/>
  <c r="D208"/>
  <c r="D207" s="1"/>
  <c r="D241"/>
  <c r="D240" s="1"/>
  <c r="D239" s="1"/>
  <c r="D250"/>
  <c r="D249" s="1"/>
  <c r="D284"/>
  <c r="D309"/>
  <c r="D308" s="1"/>
  <c r="D307" s="1"/>
  <c r="D313"/>
  <c r="D312" s="1"/>
  <c r="D311" s="1"/>
  <c r="D363"/>
  <c r="D365"/>
  <c r="D367"/>
  <c r="D385"/>
  <c r="D377"/>
  <c r="D379"/>
  <c r="D381"/>
  <c r="D110"/>
  <c r="D109" s="1"/>
  <c r="D108" s="1"/>
  <c r="F456" i="2"/>
  <c r="F455" s="1"/>
  <c r="F454" s="1"/>
  <c r="F453" s="1"/>
  <c r="F452" s="1"/>
  <c r="F191" l="1"/>
  <c r="E376" i="1"/>
  <c r="F376"/>
  <c r="G191" i="2"/>
  <c r="H191"/>
  <c r="D376" i="1"/>
  <c r="F99"/>
  <c r="F98" s="1"/>
  <c r="F590" i="2"/>
  <c r="F589" s="1"/>
  <c r="F588" s="1"/>
  <c r="F587" s="1"/>
  <c r="D336" i="1"/>
  <c r="D335" s="1"/>
  <c r="H414" i="2"/>
  <c r="H413" s="1"/>
  <c r="H412" s="1"/>
  <c r="H223"/>
  <c r="H218" s="1"/>
  <c r="H213" s="1"/>
  <c r="H212" s="1"/>
  <c r="H211" s="1"/>
  <c r="H319"/>
  <c r="H318" s="1"/>
  <c r="H317" s="1"/>
  <c r="H316" s="1"/>
  <c r="G493"/>
  <c r="G492" s="1"/>
  <c r="F545"/>
  <c r="F544" s="1"/>
  <c r="F543" s="1"/>
  <c r="F542" s="1"/>
  <c r="F414"/>
  <c r="F411" s="1"/>
  <c r="F404" s="1"/>
  <c r="H590"/>
  <c r="H589" s="1"/>
  <c r="H588" s="1"/>
  <c r="H587" s="1"/>
  <c r="G545"/>
  <c r="G544" s="1"/>
  <c r="G543" s="1"/>
  <c r="G542" s="1"/>
  <c r="G575"/>
  <c r="H111"/>
  <c r="H110" s="1"/>
  <c r="H109" s="1"/>
  <c r="H108" s="1"/>
  <c r="H100" s="1"/>
  <c r="H545"/>
  <c r="H544" s="1"/>
  <c r="H543" s="1"/>
  <c r="H542" s="1"/>
  <c r="D193" i="1"/>
  <c r="D192" s="1"/>
  <c r="F193"/>
  <c r="F192" s="1"/>
  <c r="E193"/>
  <c r="E192" s="1"/>
  <c r="E336"/>
  <c r="E335" s="1"/>
  <c r="F93"/>
  <c r="D17"/>
  <c r="D16" s="1"/>
  <c r="F287"/>
  <c r="F336"/>
  <c r="F335" s="1"/>
  <c r="D295"/>
  <c r="D294" s="1"/>
  <c r="E164"/>
  <c r="E163" s="1"/>
  <c r="E162" s="1"/>
  <c r="F17"/>
  <c r="F16" s="1"/>
  <c r="E93"/>
  <c r="E343"/>
  <c r="E342" s="1"/>
  <c r="D244"/>
  <c r="D243" s="1"/>
  <c r="G391" i="2"/>
  <c r="G390" s="1"/>
  <c r="G389" s="1"/>
  <c r="G388" s="1"/>
  <c r="G381" s="1"/>
  <c r="H391"/>
  <c r="H390" s="1"/>
  <c r="H389" s="1"/>
  <c r="H388" s="1"/>
  <c r="H381" s="1"/>
  <c r="F391"/>
  <c r="F390" s="1"/>
  <c r="F389" s="1"/>
  <c r="F388" s="1"/>
  <c r="F381" s="1"/>
  <c r="F266"/>
  <c r="F265" s="1"/>
  <c r="G464"/>
  <c r="G463" s="1"/>
  <c r="G462" s="1"/>
  <c r="G461" s="1"/>
  <c r="G460" s="1"/>
  <c r="H500"/>
  <c r="H499" s="1"/>
  <c r="G568"/>
  <c r="F493"/>
  <c r="F492" s="1"/>
  <c r="G260"/>
  <c r="F260"/>
  <c r="E216" i="1"/>
  <c r="E206" s="1"/>
  <c r="E351"/>
  <c r="D180"/>
  <c r="D179" s="1"/>
  <c r="D22"/>
  <c r="D216"/>
  <c r="D206" s="1"/>
  <c r="F164"/>
  <c r="F163" s="1"/>
  <c r="F162" s="1"/>
  <c r="F180"/>
  <c r="F179" s="1"/>
  <c r="F216"/>
  <c r="F206" s="1"/>
  <c r="F232"/>
  <c r="F231" s="1"/>
  <c r="D270"/>
  <c r="F278"/>
  <c r="F277" s="1"/>
  <c r="F138"/>
  <c r="D278"/>
  <c r="D277" s="1"/>
  <c r="D75"/>
  <c r="E64"/>
  <c r="E59" s="1"/>
  <c r="F49"/>
  <c r="D351"/>
  <c r="E35"/>
  <c r="E34" s="1"/>
  <c r="F35"/>
  <c r="F34" s="1"/>
  <c r="E138"/>
  <c r="E253"/>
  <c r="F22"/>
  <c r="F253"/>
  <c r="F351"/>
  <c r="D99"/>
  <c r="D98" s="1"/>
  <c r="E75"/>
  <c r="E316"/>
  <c r="E315" s="1"/>
  <c r="E306" s="1"/>
  <c r="F75"/>
  <c r="F270"/>
  <c r="D232"/>
  <c r="D231" s="1"/>
  <c r="H431" i="2"/>
  <c r="G431"/>
  <c r="D53" i="1"/>
  <c r="D49" s="1"/>
  <c r="D35"/>
  <c r="D34" s="1"/>
  <c r="E17"/>
  <c r="E16" s="1"/>
  <c r="G300" i="2"/>
  <c r="G299" s="1"/>
  <c r="G298" s="1"/>
  <c r="F203"/>
  <c r="F202" s="1"/>
  <c r="F186" s="1"/>
  <c r="F185" s="1"/>
  <c r="F184" s="1"/>
  <c r="F431"/>
  <c r="F575"/>
  <c r="F177"/>
  <c r="F176" s="1"/>
  <c r="F175" s="1"/>
  <c r="F174" s="1"/>
  <c r="F166" s="1"/>
  <c r="F165" s="1"/>
  <c r="G283"/>
  <c r="G282" s="1"/>
  <c r="G281" s="1"/>
  <c r="G590"/>
  <c r="G589" s="1"/>
  <c r="G588" s="1"/>
  <c r="G587" s="1"/>
  <c r="H266"/>
  <c r="H265" s="1"/>
  <c r="H300"/>
  <c r="H299" s="1"/>
  <c r="H298" s="1"/>
  <c r="H464"/>
  <c r="H463" s="1"/>
  <c r="H462" s="1"/>
  <c r="H461" s="1"/>
  <c r="H460" s="1"/>
  <c r="F223"/>
  <c r="F218" s="1"/>
  <c r="F213" s="1"/>
  <c r="F212" s="1"/>
  <c r="F211" s="1"/>
  <c r="H344"/>
  <c r="H339" s="1"/>
  <c r="H333" s="1"/>
  <c r="H332" s="1"/>
  <c r="F344"/>
  <c r="F339" s="1"/>
  <c r="F333" s="1"/>
  <c r="F332" s="1"/>
  <c r="F283"/>
  <c r="F282" s="1"/>
  <c r="F281" s="1"/>
  <c r="F500"/>
  <c r="F499" s="1"/>
  <c r="G111"/>
  <c r="G110" s="1"/>
  <c r="G109" s="1"/>
  <c r="G108" s="1"/>
  <c r="G100" s="1"/>
  <c r="G266"/>
  <c r="G265" s="1"/>
  <c r="G369"/>
  <c r="G365" s="1"/>
  <c r="G360" s="1"/>
  <c r="G359" s="1"/>
  <c r="G358" s="1"/>
  <c r="H240"/>
  <c r="H239" s="1"/>
  <c r="H238" s="1"/>
  <c r="F319"/>
  <c r="F318" s="1"/>
  <c r="F317" s="1"/>
  <c r="F316" s="1"/>
  <c r="G223"/>
  <c r="G218" s="1"/>
  <c r="G213" s="1"/>
  <c r="G212" s="1"/>
  <c r="G211" s="1"/>
  <c r="G319"/>
  <c r="G318" s="1"/>
  <c r="G317" s="1"/>
  <c r="G316" s="1"/>
  <c r="G423"/>
  <c r="G528"/>
  <c r="G523" s="1"/>
  <c r="G522" s="1"/>
  <c r="G521" s="1"/>
  <c r="H203"/>
  <c r="H202" s="1"/>
  <c r="H283"/>
  <c r="H282" s="1"/>
  <c r="H281" s="1"/>
  <c r="H528"/>
  <c r="H523" s="1"/>
  <c r="H522" s="1"/>
  <c r="H521" s="1"/>
  <c r="F464"/>
  <c r="F463" s="1"/>
  <c r="F462" s="1"/>
  <c r="F461" s="1"/>
  <c r="F460" s="1"/>
  <c r="F568"/>
  <c r="G240"/>
  <c r="G239" s="1"/>
  <c r="G238" s="1"/>
  <c r="G414"/>
  <c r="G411" s="1"/>
  <c r="G404" s="1"/>
  <c r="H369"/>
  <c r="H365" s="1"/>
  <c r="H360" s="1"/>
  <c r="H359" s="1"/>
  <c r="H358" s="1"/>
  <c r="H493"/>
  <c r="H492" s="1"/>
  <c r="H568"/>
  <c r="F240"/>
  <c r="F239" s="1"/>
  <c r="F238" s="1"/>
  <c r="G344"/>
  <c r="G339" s="1"/>
  <c r="G333" s="1"/>
  <c r="G332" s="1"/>
  <c r="H260"/>
  <c r="F300"/>
  <c r="F299" s="1"/>
  <c r="F298" s="1"/>
  <c r="F423"/>
  <c r="F369"/>
  <c r="F365" s="1"/>
  <c r="F360" s="1"/>
  <c r="F359" s="1"/>
  <c r="F358" s="1"/>
  <c r="F111"/>
  <c r="F110" s="1"/>
  <c r="F109" s="1"/>
  <c r="F108" s="1"/>
  <c r="F100" s="1"/>
  <c r="G177"/>
  <c r="G176" s="1"/>
  <c r="G175" s="1"/>
  <c r="G174" s="1"/>
  <c r="G166" s="1"/>
  <c r="G165" s="1"/>
  <c r="G203"/>
  <c r="G202" s="1"/>
  <c r="G500"/>
  <c r="G499" s="1"/>
  <c r="H177"/>
  <c r="H176" s="1"/>
  <c r="H175" s="1"/>
  <c r="H174" s="1"/>
  <c r="H166" s="1"/>
  <c r="H165" s="1"/>
  <c r="H423"/>
  <c r="H575"/>
  <c r="E152" i="1"/>
  <c r="D152"/>
  <c r="F528" i="2"/>
  <c r="F523" s="1"/>
  <c r="F522" s="1"/>
  <c r="F521" s="1"/>
  <c r="D362" i="1"/>
  <c r="F305" i="2"/>
  <c r="D93" i="1"/>
  <c r="D342"/>
  <c r="D253"/>
  <c r="F139" i="2"/>
  <c r="F138" s="1"/>
  <c r="F137" s="1"/>
  <c r="F124" s="1"/>
  <c r="D164" i="1"/>
  <c r="D163" s="1"/>
  <c r="D162" s="1"/>
  <c r="E295"/>
  <c r="E294" s="1"/>
  <c r="F64"/>
  <c r="F59" s="1"/>
  <c r="H139" i="2"/>
  <c r="H138" s="1"/>
  <c r="H137" s="1"/>
  <c r="H124" s="1"/>
  <c r="F472"/>
  <c r="F471" s="1"/>
  <c r="F470" s="1"/>
  <c r="F469" s="1"/>
  <c r="E232" i="1"/>
  <c r="E231" s="1"/>
  <c r="G139" i="2"/>
  <c r="G138" s="1"/>
  <c r="G137" s="1"/>
  <c r="G124" s="1"/>
  <c r="E53" i="1"/>
  <c r="E49" s="1"/>
  <c r="D316"/>
  <c r="D315" s="1"/>
  <c r="D306" s="1"/>
  <c r="E362"/>
  <c r="F11"/>
  <c r="F10" s="1"/>
  <c r="F362"/>
  <c r="E270"/>
  <c r="E99"/>
  <c r="E98" s="1"/>
  <c r="D138"/>
  <c r="E41"/>
  <c r="E40" s="1"/>
  <c r="F41"/>
  <c r="F40" s="1"/>
  <c r="H472" i="2"/>
  <c r="H471" s="1"/>
  <c r="H470" s="1"/>
  <c r="H469" s="1"/>
  <c r="H237"/>
  <c r="H236" s="1"/>
  <c r="H305"/>
  <c r="G305"/>
  <c r="G472"/>
  <c r="G471" s="1"/>
  <c r="G470" s="1"/>
  <c r="G469" s="1"/>
  <c r="E83" i="1"/>
  <c r="E115"/>
  <c r="E114" s="1"/>
  <c r="D287"/>
  <c r="D64"/>
  <c r="D59" s="1"/>
  <c r="E244"/>
  <c r="E243" s="1"/>
  <c r="E278"/>
  <c r="E277" s="1"/>
  <c r="E11"/>
  <c r="E10" s="1"/>
  <c r="E22"/>
  <c r="E180"/>
  <c r="E179" s="1"/>
  <c r="F316"/>
  <c r="F315" s="1"/>
  <c r="F306" s="1"/>
  <c r="F342"/>
  <c r="F115"/>
  <c r="F114" s="1"/>
  <c r="F244"/>
  <c r="F243" s="1"/>
  <c r="E287"/>
  <c r="F152"/>
  <c r="F295"/>
  <c r="F294" s="1"/>
  <c r="D41"/>
  <c r="D40" s="1"/>
  <c r="D115"/>
  <c r="D114" s="1"/>
  <c r="F259" i="2" l="1"/>
  <c r="F258" s="1"/>
  <c r="F257" s="1"/>
  <c r="G491"/>
  <c r="G490" s="1"/>
  <c r="D74" i="1"/>
  <c r="D73" s="1"/>
  <c r="E330"/>
  <c r="F286"/>
  <c r="D330"/>
  <c r="H411" i="2"/>
  <c r="H404" s="1"/>
  <c r="F558"/>
  <c r="F557" s="1"/>
  <c r="F556" s="1"/>
  <c r="F535" s="1"/>
  <c r="F506" s="1"/>
  <c r="G558"/>
  <c r="G557" s="1"/>
  <c r="G556" s="1"/>
  <c r="G535" s="1"/>
  <c r="G506" s="1"/>
  <c r="H558"/>
  <c r="H557" s="1"/>
  <c r="H556" s="1"/>
  <c r="H535" s="1"/>
  <c r="H506" s="1"/>
  <c r="H280"/>
  <c r="G413"/>
  <c r="G412" s="1"/>
  <c r="F413"/>
  <c r="F412" s="1"/>
  <c r="F422"/>
  <c r="F421" s="1"/>
  <c r="F420" s="1"/>
  <c r="F419" s="1"/>
  <c r="F396" s="1"/>
  <c r="F330" i="1"/>
  <c r="E74"/>
  <c r="E73" s="1"/>
  <c r="D286"/>
  <c r="F74"/>
  <c r="F73" s="1"/>
  <c r="D252"/>
  <c r="D238" s="1"/>
  <c r="E252"/>
  <c r="E238" s="1"/>
  <c r="F252"/>
  <c r="F238" s="1"/>
  <c r="F187"/>
  <c r="H9" i="2"/>
  <c r="H491"/>
  <c r="H490" s="1"/>
  <c r="F491"/>
  <c r="F490" s="1"/>
  <c r="G280"/>
  <c r="G259"/>
  <c r="F137" i="1"/>
  <c r="F136" s="1"/>
  <c r="E286"/>
  <c r="E187"/>
  <c r="E137"/>
  <c r="E136" s="1"/>
  <c r="H422" i="2"/>
  <c r="H421" s="1"/>
  <c r="H420" s="1"/>
  <c r="H419" s="1"/>
  <c r="H396" s="1"/>
  <c r="G422"/>
  <c r="G421" s="1"/>
  <c r="G420" s="1"/>
  <c r="G419" s="1"/>
  <c r="G396" s="1"/>
  <c r="F9" i="1"/>
  <c r="G186" i="2"/>
  <c r="G185" s="1"/>
  <c r="G184" s="1"/>
  <c r="G9"/>
  <c r="H259"/>
  <c r="F9"/>
  <c r="F237"/>
  <c r="F236" s="1"/>
  <c r="F183" s="1"/>
  <c r="H186"/>
  <c r="H185" s="1"/>
  <c r="H184" s="1"/>
  <c r="H183" s="1"/>
  <c r="G237"/>
  <c r="G236" s="1"/>
  <c r="F280"/>
  <c r="D137" i="1"/>
  <c r="D136" s="1"/>
  <c r="D9"/>
  <c r="D187"/>
  <c r="E9"/>
  <c r="F256" i="2" l="1"/>
  <c r="F255" s="1"/>
  <c r="F603" s="1"/>
  <c r="G258"/>
  <c r="G257" s="1"/>
  <c r="G256" s="1"/>
  <c r="G255" s="1"/>
  <c r="H258"/>
  <c r="H257" s="1"/>
  <c r="H256" s="1"/>
  <c r="H255" s="1"/>
  <c r="H603" s="1"/>
  <c r="E391" i="1"/>
  <c r="F391"/>
  <c r="G183" i="2"/>
  <c r="D391" i="1"/>
  <c r="G603" i="2" l="1"/>
</calcChain>
</file>

<file path=xl/sharedStrings.xml><?xml version="1.0" encoding="utf-8"?>
<sst xmlns="http://schemas.openxmlformats.org/spreadsheetml/2006/main" count="2632" uniqueCount="933">
  <si>
    <t>Всего расходов</t>
  </si>
  <si>
    <t>Иные бюджетные ассигнования</t>
  </si>
  <si>
    <t>800</t>
  </si>
  <si>
    <t>200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</si>
  <si>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</si>
  <si>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</si>
  <si>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Обеспечение деятельности (оказание услуг, выполнение работ) муниципальных учреждений (организаций)</t>
  </si>
  <si>
    <t>Представительские расходы</t>
  </si>
  <si>
    <t>Осуществление взаимодействия с Советом муниципальных образований Пермского края, с ассоциацией "Союз"</t>
  </si>
  <si>
    <t>Организация и проведение праздничных мероприятий</t>
  </si>
  <si>
    <t>Социальное обеспечение и иные выплаты населению</t>
  </si>
  <si>
    <t>300</t>
  </si>
  <si>
    <t>Пенсии за выслугу лет лицам, замещавшим муниципальные должности муниципального образования, муниципальным служащим</t>
  </si>
  <si>
    <t>92 0 00 70100</t>
  </si>
  <si>
    <t>Мероприятия, осуществляемые органами местного самоуправления, в рамках непрограммных направлений расходов</t>
  </si>
  <si>
    <t>92 0 00 00000</t>
  </si>
  <si>
    <t>Содержание органов местного самоуправления</t>
  </si>
  <si>
    <t>91 0 00 00090</t>
  </si>
  <si>
    <t>91 0 00 00040</t>
  </si>
  <si>
    <t>91 0 00 00020</t>
  </si>
  <si>
    <t>91 0 00 00010</t>
  </si>
  <si>
    <t>91 0 00 00000</t>
  </si>
  <si>
    <t>Организация и проведение мероприятий муниципального и межмуниципального уровня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</si>
  <si>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</si>
  <si>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</si>
  <si>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"Оказание финансовой поддержки социально ориентированным некоммерческим организациям"</t>
  </si>
  <si>
    <t>12 2 01 00000</t>
  </si>
  <si>
    <t>12 2 00 00000</t>
  </si>
  <si>
    <t>Обеспечение информационного партнерства</t>
  </si>
  <si>
    <t>12 0 00 00000</t>
  </si>
  <si>
    <t>11 1 00 00000</t>
  </si>
  <si>
    <t>11 0 00 00000</t>
  </si>
  <si>
    <t>Основное мероприятие "Обеспечение деятельности органов местного самоуправления"</t>
  </si>
  <si>
    <t>10 4 01 00000</t>
  </si>
  <si>
    <t>Подпрограмма "Обеспечение реализации муниципальной программы"</t>
  </si>
  <si>
    <t>10 4 00 00000</t>
  </si>
  <si>
    <t>10 2 01 00000</t>
  </si>
  <si>
    <t>10 2 00 00000</t>
  </si>
  <si>
    <t>10 1 00 00000</t>
  </si>
  <si>
    <t>10 0 00 00000</t>
  </si>
  <si>
    <t>08 4 01 00090</t>
  </si>
  <si>
    <t>08 4 01 00000</t>
  </si>
  <si>
    <t>08 4 00 00000</t>
  </si>
  <si>
    <t>08 3 01 2С080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</si>
  <si>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</si>
  <si>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08 3 01 00000</t>
  </si>
  <si>
    <t>Подпрограмма "Социальная поддержка отдельных категорий граждан"</t>
  </si>
  <si>
    <t>08 3 00 00000</t>
  </si>
  <si>
    <t>Проведение предпродажной подготовки объектов приватизации</t>
  </si>
  <si>
    <t>Основное мероприятие "Обеспечение приватизации и проведение предпродажной подготовки объектов приватизации"</t>
  </si>
  <si>
    <t>08 2 02 00000</t>
  </si>
  <si>
    <t>Содержание и обслуживание казны</t>
  </si>
  <si>
    <t>08 2 01 00000</t>
  </si>
  <si>
    <t>08 2 00 00000</t>
  </si>
  <si>
    <t>08 1 01 00000</t>
  </si>
  <si>
    <t>08 1 00 00000</t>
  </si>
  <si>
    <t>08 0 00 00000</t>
  </si>
  <si>
    <t>07 3 01 00000</t>
  </si>
  <si>
    <t>07 3 00 00000</t>
  </si>
  <si>
    <t>Взносы на капитальный ремонт общего имущества в многоквартирных домах в отношении помещений, находящихся в муниципальной собственности</t>
  </si>
  <si>
    <t>07 2 01 00000</t>
  </si>
  <si>
    <t>07 2 00 00000</t>
  </si>
  <si>
    <t>Основное мероприятие "Регулирование тарифов на перевозки пассажиров и багажа общественным транспортом"</t>
  </si>
  <si>
    <t>Предоставление субсидий перевозчикам на покрытие убытков от пассажирских перевозок</t>
  </si>
  <si>
    <t>Основное мероприятие "Субсидии перевозчикам на покрытие убытков от пассажирских перевозок"</t>
  </si>
  <si>
    <t>07 0 00 00000</t>
  </si>
  <si>
    <t>Муниципальная поддержка малого и среднего предпринимательства, включая крестьянские (фермерские) хозяйства</t>
  </si>
  <si>
    <t>Основное мероприятие "Оказание финансовой поддержки субъектам малого и среднего предпринимательства"</t>
  </si>
  <si>
    <t>05 1 00 00000</t>
  </si>
  <si>
    <t>05 0 00 00000</t>
  </si>
  <si>
    <t>Составление протоколов об административных правонарушениях</t>
  </si>
  <si>
    <t>Основное мероприятие "Реализация государственных полномочий Пермского края"</t>
  </si>
  <si>
    <t>04 1 03 00000</t>
  </si>
  <si>
    <t>Образование комиссий по делам несовершеннолетних и защите их прав и организация их деятельности</t>
  </si>
  <si>
    <t>04 1 01 00000</t>
  </si>
  <si>
    <t>04 1 00 00000</t>
  </si>
  <si>
    <t>04 0 00 00000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</si>
  <si>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</si>
  <si>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03 1 02 00000</t>
  </si>
  <si>
    <t>03 1 01 00210</t>
  </si>
  <si>
    <t>03 1 01 00000</t>
  </si>
  <si>
    <t>Подпрограмма "Развитие физической культуры и массового спорта"</t>
  </si>
  <si>
    <t>03 1 00 00000</t>
  </si>
  <si>
    <t>03 0 00 00000</t>
  </si>
  <si>
    <t>Основное мероприятие "Мероприятия по хранению, комплектованию, учету и использованию архивных документов архивного фонда"</t>
  </si>
  <si>
    <t>02 3 01 00000</t>
  </si>
  <si>
    <t>02 3 00 00000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</si>
  <si>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</si>
  <si>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02 2 01 00000</t>
  </si>
  <si>
    <t>02 2 00 00000</t>
  </si>
  <si>
    <t>02 1 04 00000</t>
  </si>
  <si>
    <t>02 1 03 00210</t>
  </si>
  <si>
    <t>02 1 03 00000</t>
  </si>
  <si>
    <t>02 1 02 00110</t>
  </si>
  <si>
    <t>Основное мероприятие "Развитие музейного дела"</t>
  </si>
  <si>
    <t>02 1 02 00000</t>
  </si>
  <si>
    <t>Комплектование и обеспечение сохранности библиотечных фондов</t>
  </si>
  <si>
    <t>02 1 01 00110</t>
  </si>
  <si>
    <t>Основное мероприятие "Сохранение и развитие библиотечного дела"</t>
  </si>
  <si>
    <t>02 1 01 00000</t>
  </si>
  <si>
    <t>02 1 00 00000</t>
  </si>
  <si>
    <t>02 0 00 00000</t>
  </si>
  <si>
    <t>Информационно-методическое сопровождение педагогических и административных работников образовательных учреждений (организаций)</t>
  </si>
  <si>
    <t>Обеспечение ведения хозяйственного контроля</t>
  </si>
  <si>
    <t>01 8 02 00120</t>
  </si>
  <si>
    <t>Основное мероприятие "Обеспечение деятельности системы образования"</t>
  </si>
  <si>
    <t>01 8 02 00000</t>
  </si>
  <si>
    <t>01 8 01 00090</t>
  </si>
  <si>
    <t>01 8 01 00000</t>
  </si>
  <si>
    <t>Подпрограмма "Обеспечение реализации муниципальной программы и прочие мероприятия в области образования"</t>
  </si>
  <si>
    <t>01 8 00 00000</t>
  </si>
  <si>
    <t>01 7 02 00000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</si>
  <si>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</si>
  <si>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01 7 01 00000</t>
  </si>
  <si>
    <t>Подпрограмма "Социальная поддержка отдельных категорий граждан и обучающихся"</t>
  </si>
  <si>
    <t>01 7 00 00000</t>
  </si>
  <si>
    <t>01 6 02 00110</t>
  </si>
  <si>
    <t>Основное мероприятие "Создание условий для оздоровления и отдыха детей"</t>
  </si>
  <si>
    <t>01 6 02 00000</t>
  </si>
  <si>
    <t>Мероприятия по организации оздоровления и отдыха детей</t>
  </si>
  <si>
    <t>01 6 01 00110</t>
  </si>
  <si>
    <t>Основное мероприятие "Организация отдыха, оздоровления и занятости несовершеннолетних в каникулярный период"</t>
  </si>
  <si>
    <t>01 6 01 00000</t>
  </si>
  <si>
    <t>Подпрограмма «Развитие системы оздоровления, отдыха и занятости детей»</t>
  </si>
  <si>
    <t>01 6 00 00000</t>
  </si>
  <si>
    <t>Основное мероприятие "Ремонт образовательных учреждений"</t>
  </si>
  <si>
    <t>01 5 01 00000</t>
  </si>
  <si>
    <t>Подпрограмма "Приведение образовательных учреждений в нормативное состояние"</t>
  </si>
  <si>
    <t>01 5 00 00000</t>
  </si>
  <si>
    <t>Основное мероприятие "Оказание мер государственной поддержки работникам образовательных организаций"</t>
  </si>
  <si>
    <t>01 4 01 00000</t>
  </si>
  <si>
    <t>Подпрограмма "Кадровая политика"</t>
  </si>
  <si>
    <t>01 4 00 00000</t>
  </si>
  <si>
    <t>Основное мероприятие "Прочие мероприятия в сфере образования"</t>
  </si>
  <si>
    <t>01 3 01 00110</t>
  </si>
  <si>
    <t>01 3 01 00000</t>
  </si>
  <si>
    <t>Подпрограмма «Дополнительное образование и воспитание детей»</t>
  </si>
  <si>
    <t>01 3 00 00000</t>
  </si>
  <si>
    <t>01 2 01 00110</t>
  </si>
  <si>
    <t>01 2 01 00000</t>
  </si>
  <si>
    <t>Подпрограмма «Общее образование»</t>
  </si>
  <si>
    <t>01 2 00 00000</t>
  </si>
  <si>
    <t>01 1 01 2Н020</t>
  </si>
  <si>
    <t>01 1 01 00110</t>
  </si>
  <si>
    <t>Основное мероприятие "Предоставление дошкольного образования в дошкольных образовательных организациях"</t>
  </si>
  <si>
    <t>01 1 01 00000</t>
  </si>
  <si>
    <t>Подпрограмма "Дошкольное образование"</t>
  </si>
  <si>
    <t>01 1 00 00000</t>
  </si>
  <si>
    <t>01 0 00 00000</t>
  </si>
  <si>
    <t>Наименование расходов</t>
  </si>
  <si>
    <t>Вид расходов</t>
  </si>
  <si>
    <t>Целевая статья</t>
  </si>
  <si>
    <t>Вед.</t>
  </si>
  <si>
    <t>Раздел, под-раздел</t>
  </si>
  <si>
    <t>Вид расхо-дов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</si>
  <si>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</si>
  <si>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</si>
  <si>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</si>
  <si>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</si>
  <si>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</si>
  <si>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</si>
  <si>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</si>
  <si>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</si>
  <si>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</si>
  <si>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</si>
  <si>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</si>
  <si>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</si>
  <si>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</si>
  <si>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</si>
  <si>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</si>
  <si>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</si>
  <si>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</si>
  <si>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</si>
  <si>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</si>
  <si>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</si>
  <si>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</si>
  <si>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</si>
  <si>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</si>
  <si>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</si>
  <si>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</si>
  <si>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</si>
  <si>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</si>
  <si>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</si>
  <si>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</si>
  <si>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</si>
  <si>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</si>
  <si>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</si>
  <si>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</si>
  <si>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0702</t>
  </si>
  <si>
    <t>Общее образование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</si>
  <si>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</si>
  <si>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</si>
  <si>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</si>
  <si>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</si>
  <si>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</si>
  <si>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</si>
  <si>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</si>
  <si>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</si>
  <si>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</si>
  <si>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</si>
  <si>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</si>
  <si>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</si>
  <si>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</si>
  <si>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</si>
  <si>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Социальное обеспечение населения</t>
  </si>
  <si>
    <t>0701</t>
  </si>
  <si>
    <t>Дошкольное образование</t>
  </si>
  <si>
    <t>0709</t>
  </si>
  <si>
    <t>Другие вопросы в области образования</t>
  </si>
  <si>
    <t>Охрана семьи и детства</t>
  </si>
  <si>
    <t>Другие общегосударственные расходы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</si>
  <si>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</si>
  <si>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</si>
  <si>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</si>
  <si>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Субвенции на составление протоколов об административных правонарушениях</t>
  </si>
  <si>
    <t>Код источника</t>
  </si>
  <si>
    <t>Источники финансирования дефицита бюджета</t>
  </si>
  <si>
    <t>04 1 04 00000</t>
  </si>
  <si>
    <t>04 1 04 00210</t>
  </si>
  <si>
    <t>Субвенции на осуществление полномочий по созданию и организации деятельности административных комиссий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</si>
  <si>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</si>
  <si>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НАЦИОНАЛЬНАЯ БЕЗОПАСНОСТЬ И ПРАВООХРАНИТЕЛЬНАЯ ДЕЯТЕЛЬНОСТЬ</t>
  </si>
  <si>
    <t>0703</t>
  </si>
  <si>
    <t>Дополнительное образование детей</t>
  </si>
  <si>
    <t>04 1 05 00000</t>
  </si>
  <si>
    <t>Основное мероприятие "Усиление деятельности по ограничению влияний на криминогенную обстановку лиц, склонных к совершению правонарушений (ранее судимых за совершение преступлений; несовершеннолетних стоящих на специализированных учетах, а также находящихся в трудной жизненной ситуации; употребляющих наркотические средства и токсические вещества, злоупотребляющих алкоголем)"</t>
  </si>
  <si>
    <t>Мероприятия, осуществляемые в рамках реализации проектов инициативного бюджетирования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</si>
  <si>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</si>
  <si>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</si>
  <si>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Подпрограмма "Развитие общественного самоуправления"</t>
  </si>
  <si>
    <t>Основное мероприятие "Реализация проектов инициативного бюджетирования"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</si>
  <si>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</si>
  <si>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мероприятия по организации оздоровления и отдыха детей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</si>
  <si>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</si>
  <si>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Единая субвенция на выполнение отдельных государственных полномочий в сфере образования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</si>
  <si>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</si>
  <si>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03 1 05 00000</t>
  </si>
  <si>
    <t>01 6 01 2С140</t>
  </si>
  <si>
    <t>01 7 01 2С170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</si>
  <si>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</si>
  <si>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04 1 05 2П040</t>
  </si>
  <si>
    <t>04 1 05 2П060</t>
  </si>
  <si>
    <t>Осуществление полномочий по созданию и организации деятельности административных комиссий</t>
  </si>
  <si>
    <t>08 3 01 2С070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</si>
  <si>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</si>
  <si>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</si>
  <si>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04 1 03 2С050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</si>
  <si>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</si>
  <si>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</si>
  <si>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01 7 02 2Н020</t>
  </si>
  <si>
    <t>01 2 01 2Н020</t>
  </si>
  <si>
    <t>01 4 01 2Н020</t>
  </si>
  <si>
    <t>01 5 01 SP040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</si>
  <si>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</si>
  <si>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08 3 01 2С190</t>
  </si>
  <si>
    <t>Основное мероприятие "Предоставление дошкольного, общего (начального, основного, среднего) образования в общеобразовательных организациях"</t>
  </si>
  <si>
    <t>Закупка товаров, работ и услуг для обеспечения государственных (муниципальных) нужд</t>
  </si>
  <si>
    <t>Муниципальная программа "Развитие образования в Горнозаводском городском округе"</t>
  </si>
  <si>
    <t>Муниципальная программа "Развитие культуры в Горнозаводском городском округе"</t>
  </si>
  <si>
    <t>Подпрограмма «Сохранение и развитие культуры Горнозаводского городского округа»</t>
  </si>
  <si>
    <t>02 1 03 00110</t>
  </si>
  <si>
    <t>Основное мероприятие "Развитие культурно-досуговой деятельности"</t>
  </si>
  <si>
    <t>Основное мероприятие "Развитие художественного образования в Горнозаводском городском округе"</t>
  </si>
  <si>
    <t>02 1 04 00110</t>
  </si>
  <si>
    <t>02 1 05 00000</t>
  </si>
  <si>
    <t>Основное мероприятие "Меры социальной поддержки отдельных категорий населения в Горнозаводском городском округе"</t>
  </si>
  <si>
    <t>02 1 05 2С170</t>
  </si>
  <si>
    <t>02 1 05 SС240</t>
  </si>
  <si>
    <t>01 8 02 1А010</t>
  </si>
  <si>
    <t>01 8 02 1А020</t>
  </si>
  <si>
    <t>Подпрограмма "Работа с молодежью в Горнозаводском городском округе"</t>
  </si>
  <si>
    <t>Основное мероприятие "Развитие молодежных инициатив"</t>
  </si>
  <si>
    <t>02 2 01 00210</t>
  </si>
  <si>
    <t>Подпрограмма "Развитие и организация архивного дела в Горнозаводском городском округе"</t>
  </si>
  <si>
    <t>02 3 01 2К080</t>
  </si>
  <si>
    <t>02 4 00 00000</t>
  </si>
  <si>
    <t>02 4 01 00000</t>
  </si>
  <si>
    <t>02 4 01 00090</t>
  </si>
  <si>
    <t>Муниципальная программа "Развитие физической культуры и спорта в Горнозаводском городском округе"</t>
  </si>
  <si>
    <t>Основное мероприятие "Развитие физической культуры и массового спорта в Горнозаводском городском округе"</t>
  </si>
  <si>
    <t>Основное мероприятие "Развитие спорта высших достижений и системы подготовки спортивного резерва"</t>
  </si>
  <si>
    <t>03 1 02 00210</t>
  </si>
  <si>
    <t>03 1 03 00000</t>
  </si>
  <si>
    <t>Основные мероприятия "Организация и предоставление спортивно-оздоровительных услуг населению Горнозаводского городского округа муниципальными учреждениями физической культуры и спорта"</t>
  </si>
  <si>
    <t>03 1 03 00110</t>
  </si>
  <si>
    <t>Муниципальная программа "Общественная безопасность в Горнозаводском городском округе"</t>
  </si>
  <si>
    <t>Содержание системы экстренного вызова полиции в образовательных учреждениях</t>
  </si>
  <si>
    <t>04 1 01 1Г010</t>
  </si>
  <si>
    <t>Основное мероприятие "Предупреждение аварийности на улично-дорожной сети Горнозаводского городского округа"</t>
  </si>
  <si>
    <t>04 1 05 SП020</t>
  </si>
  <si>
    <t>Выплата материального стимулирования народным дружинникам за участие в охране общественного порядка</t>
  </si>
  <si>
    <t>0314</t>
  </si>
  <si>
    <t>Другие вопросы в области национальной безопасности и правоохранительной деятельности</t>
  </si>
  <si>
    <t>06 0 00 00000</t>
  </si>
  <si>
    <t>Муниципальная программа "Безопасность населения в Горнозаводском городском округе"</t>
  </si>
  <si>
    <t>Подпрограмма "Реализация мер по обеспечению безопасности на территории Горнозаводского городского округа"</t>
  </si>
  <si>
    <t>05 1 01 00000</t>
  </si>
  <si>
    <t>Основное мероприятие "Обеспечение пожарной безопасности на территории Горнозаводского городского округа"</t>
  </si>
  <si>
    <t>05 1 01 00210</t>
  </si>
  <si>
    <t>05 2 00 00000</t>
  </si>
  <si>
    <t>Подпрограмма "Совершенствование Единой дежурно-диспетчерской службы Горнозаводского городского округа"</t>
  </si>
  <si>
    <t>05 2 01 00000</t>
  </si>
  <si>
    <t>06 1 00 00000</t>
  </si>
  <si>
    <t>Муниципальная программа " Развитие малого и среднего предпринимательства в Горнозаводском городском округе"</t>
  </si>
  <si>
    <t>Основное мероприятие "Пропаганда и популяризация предпринимательской деятельности"</t>
  </si>
  <si>
    <t>06 1 03 00000</t>
  </si>
  <si>
    <t>06 1 03 00210</t>
  </si>
  <si>
    <t>06 1 04 00000</t>
  </si>
  <si>
    <t>06 1 04 L0640</t>
  </si>
  <si>
    <t>Муниципальная программа "Развитие инфраструктуры и благоустройство в Горнозаводском городском округе"</t>
  </si>
  <si>
    <t>Подпрограмма "Коммунальное хозяйство Горнозаводского городского округа"</t>
  </si>
  <si>
    <t>Основное мероприятие "Обеспечение нормативного состояния объектов инженерной инфраструктуры Горнозаводского городского округа"</t>
  </si>
  <si>
    <t>07 2 01 1И010</t>
  </si>
  <si>
    <t>Техническое обслуживание газопроводов</t>
  </si>
  <si>
    <t>Организация тепло- водоснабжения и водоотведения</t>
  </si>
  <si>
    <t>07 2 01 1И020</t>
  </si>
  <si>
    <t>07 2 01 1И030</t>
  </si>
  <si>
    <t>Подготовка объектов жилищного хозяйства к зиме</t>
  </si>
  <si>
    <t>Подпрограмма "Благоустройство и озеленение территории Горнозаводского городского округа"</t>
  </si>
  <si>
    <t>Основное мероприятие "Обеспечение уличного освещения"</t>
  </si>
  <si>
    <t>07 3 01 1И040</t>
  </si>
  <si>
    <t>Организация, содержание и текущий ремонт уличного освещения</t>
  </si>
  <si>
    <t>07 3 02 00000</t>
  </si>
  <si>
    <t>07 3 02 1И050</t>
  </si>
  <si>
    <t>Основное мероприятие "Озеленение территории Горнозаводского городского округа"</t>
  </si>
  <si>
    <t>Мероприятия по озеленению территории городского округа</t>
  </si>
  <si>
    <t>07 3 03 00000</t>
  </si>
  <si>
    <t>07 3 03 1И060</t>
  </si>
  <si>
    <t>Основное мероприятие "Содержание объектов ритуального назначения"</t>
  </si>
  <si>
    <t>Организация и содержание мест захоронения</t>
  </si>
  <si>
    <t>07 3 04 00000</t>
  </si>
  <si>
    <t>07 3 04 1И070</t>
  </si>
  <si>
    <t>Основное мероприятие "Обеспечение мероприятий по благоустройству и санитарной очистке территории Горнозаводского городского округа"</t>
  </si>
  <si>
    <t>Прочие мероприятия по благоустройству территории</t>
  </si>
  <si>
    <t>07 3 04 1И080</t>
  </si>
  <si>
    <t>Организация сбора и вывоза твердых бытовых отходов, коммунального мусора</t>
  </si>
  <si>
    <t>07 3 05 00000</t>
  </si>
  <si>
    <t>07 3 05 1И090</t>
  </si>
  <si>
    <t>Основное мероприятие "Обеспечение санитарно-эпидемиологического благополучия на территории Горнозаводского городского округа"</t>
  </si>
  <si>
    <t>Обеспечение проведения акаризации и дератизации</t>
  </si>
  <si>
    <t>Муниципальная программа "Управление земельными ресурсами и имуществом Горнозаводского городского округа"</t>
  </si>
  <si>
    <t>Подпрограмма "Управление земельными ресурсами Горнозаводского городского округа"</t>
  </si>
  <si>
    <t>Основное мероприятие "Распоряжение земельными участками на территории Горнозаводского городского округа, государственная собственность на которые не разграничена"</t>
  </si>
  <si>
    <t>08 1 01 1К010</t>
  </si>
  <si>
    <t>Кадастровые работы, в том числе: разработка проектов межевания территории и проведение комплексных кадастровых работ</t>
  </si>
  <si>
    <t>Подпрограмма "Управление муниципальным имуществом Горнозаводского городского округа"</t>
  </si>
  <si>
    <t>Основное мероприятие "Содержание и обслуживание имущества казны городского округа"</t>
  </si>
  <si>
    <t>08 2 01 1К040</t>
  </si>
  <si>
    <t>08 2 01 1К050</t>
  </si>
  <si>
    <t>08 2 02 1К060</t>
  </si>
  <si>
    <t>Подпрограмма "Социальная поддержка отдельных категорий граждан Горнозаводского городского округа"</t>
  </si>
  <si>
    <t>Основное мероприятие "Меры социальной помощи и поддержки отдельных категорий населения Горнозаводского городского округа"</t>
  </si>
  <si>
    <t>08 4 01 2С250</t>
  </si>
  <si>
    <t>08 3 01 L4970</t>
  </si>
  <si>
    <t>08 3 02 00000</t>
  </si>
  <si>
    <t>Основное мероприятие "Капитальные вложения в объекты муниципального жилищного фонда Горнозаводского городского округа"</t>
  </si>
  <si>
    <t>400</t>
  </si>
  <si>
    <t>Капитальные вложения в объекты государственной (муниципальной) собственности</t>
  </si>
  <si>
    <t>09 0 00 00000</t>
  </si>
  <si>
    <t>09 1 00 00000</t>
  </si>
  <si>
    <t>09 1 07 00000</t>
  </si>
  <si>
    <t>09 1 07 1Л010</t>
  </si>
  <si>
    <t>09 1 09 00000</t>
  </si>
  <si>
    <t>09 1 09 00130</t>
  </si>
  <si>
    <t>Основное мероприятие "Обеспечение исполнения бюджетных обязательств и судебных решений"</t>
  </si>
  <si>
    <t>Исполнение решений судов, вступивших в законную силу, оплата государственной пошлины</t>
  </si>
  <si>
    <t>10 3 00 00000</t>
  </si>
  <si>
    <t>10 3 01 00000</t>
  </si>
  <si>
    <t>09 3 00 00000</t>
  </si>
  <si>
    <t>09 3 01 00000</t>
  </si>
  <si>
    <t>Муниципальная программа "Взаимодействие общества и органов местного самоуправления Горнозаводского городского округа"</t>
  </si>
  <si>
    <t>10 1 01 00000</t>
  </si>
  <si>
    <t>Подпрограмма "Гармонизация межнациональных отношений на территории Горнозаводского городского округа"</t>
  </si>
  <si>
    <t>Основное мероприятие "Укрепление гражданского единства и гармонизации межнациональных отношений в Горнозаводском городском округе"</t>
  </si>
  <si>
    <t>10 1 01 00210</t>
  </si>
  <si>
    <t>Подпрограмма "Развитие информационного партнерства органов местного самоуправления Горнозаводского городского округа со средствами массовой информации"</t>
  </si>
  <si>
    <t>10 2 01 00140</t>
  </si>
  <si>
    <t>Подпрограмма "Поддержка социально ориентированных некоммерческих организаций"</t>
  </si>
  <si>
    <t>10 3 01 1М010</t>
  </si>
  <si>
    <t>10 4 01 SР080</t>
  </si>
  <si>
    <t>Муниципальная программа "Развитие транспортной системы Горнозаводского городского округа"</t>
  </si>
  <si>
    <t>Подпрограмма "Приведение в нормативное состояние автомобильных дорог и искусственных сооружений на них"</t>
  </si>
  <si>
    <t>11 1 01 00000</t>
  </si>
  <si>
    <t>Основное мероприятие "Ремонт автомобильных дорог и искусственных сооружений на них"</t>
  </si>
  <si>
    <t>Финансовое обеспечение дорожной деятельности городского округа</t>
  </si>
  <si>
    <t>11 2 00 00000</t>
  </si>
  <si>
    <t>Подпрограмма "Содержание автомобильных дорог общего пользования и искусственных сооружений на них"</t>
  </si>
  <si>
    <t>11 2 01 00000</t>
  </si>
  <si>
    <t>Основное мероприятие "Мероприятия по содержанию автомобильных дорог и искусственных сооружений на них"</t>
  </si>
  <si>
    <t>11 2 01 00150</t>
  </si>
  <si>
    <t>11 3 00 00000</t>
  </si>
  <si>
    <t>Подпрограмма "Пассажирские перевозки на территории Горнозаводского городского округа"</t>
  </si>
  <si>
    <t>11 3 01 00000</t>
  </si>
  <si>
    <t>11 3 01 1Н010</t>
  </si>
  <si>
    <t>11 3 02 00000</t>
  </si>
  <si>
    <t>11 3 02 2Т060</t>
  </si>
  <si>
    <t>Подпрограмма "Градостроительная деятельность на территории Горнозаводского городского округа"</t>
  </si>
  <si>
    <t>Основное мероприятие "Градостроительное зонирование, разработка проектов планирования, межевания населенных пунктов"</t>
  </si>
  <si>
    <t>12 2 01 00210</t>
  </si>
  <si>
    <t>Обеспечение деятельности органов местного самоуправления Горнозаводского городского округа</t>
  </si>
  <si>
    <t>Председатель Контрольно-счетной палаты Горнозаводского городского округа</t>
  </si>
  <si>
    <t>92 0 00 1Р010</t>
  </si>
  <si>
    <t>92 0 00 1Р020</t>
  </si>
  <si>
    <t>92 0 00 1Р040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</si>
  <si>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</si>
  <si>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07 3 05 2У090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</si>
  <si>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</si>
  <si>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01 7 02 1А030</t>
  </si>
  <si>
    <t>Подпрограмма "Создание условий для отдыха и оздоровления населения"</t>
  </si>
  <si>
    <t>03 2 00 00000</t>
  </si>
  <si>
    <t>03 2 01 00000</t>
  </si>
  <si>
    <t>03 2 01 00110</t>
  </si>
  <si>
    <t>Другие вопросы в области физической культуры и спорта</t>
  </si>
  <si>
    <t>1105</t>
  </si>
  <si>
    <t>Основное мероприятие "Создание условий для отдыха и оздоровления населения"</t>
  </si>
  <si>
    <t>Приложение 4</t>
  </si>
  <si>
    <t>Приложение 5</t>
  </si>
  <si>
    <t>Приложение 6</t>
  </si>
  <si>
    <t>10 3 01 1М020</t>
  </si>
  <si>
    <t>Предоставление субсидий СО НКО ветеранов</t>
  </si>
  <si>
    <t>Предоставление субсидий СО НКО инвалидов</t>
  </si>
  <si>
    <t>Основное мероприятие "Обеспечение информационного партнерства органов местного самоуправления со средствами массовой информации"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</si>
  <si>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</si>
  <si>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</si>
  <si>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.000 01050201040000510</t>
  </si>
  <si>
    <t>.000 01050201040000610</t>
  </si>
  <si>
    <t>02 1 01 1Б010</t>
  </si>
  <si>
    <t>08 4 01 2С090</t>
  </si>
  <si>
    <t>01 3 02 00000</t>
  </si>
  <si>
    <t>01 3 02 00210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</si>
  <si>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</si>
  <si>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08 3 01 51350</t>
  </si>
  <si>
    <t>Обеспечение жильем отдельных категорий граждан, установленных Федеральным законом от 12 января 1995 г. № 5-ФЗ "О ветеранах"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</si>
  <si>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</si>
  <si>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04 1 05 51180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</si>
  <si>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</si>
  <si>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</si>
  <si>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</si>
  <si>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НАЦИОНАЛЬНАЯ ОБОРОНА</t>
  </si>
  <si>
    <t>Мобилизационная и вневойсковая подготовка</t>
  </si>
  <si>
    <t>92 0 00 51200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</si>
  <si>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</si>
  <si>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</si>
  <si>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</si>
  <si>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Государственная регистрация актов гражданского состояния</t>
  </si>
  <si>
    <t>91 0 00 59300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</si>
  <si>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</si>
  <si>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</si>
  <si>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государственной регистрации актов гражданского состояния</t>
  </si>
  <si>
    <t>0505</t>
  </si>
  <si>
    <t>Другие вопросы в области жилищно-коммунального хозяйства</t>
  </si>
  <si>
    <t>09 4 00 00000</t>
  </si>
  <si>
    <t>09 4 01 00000</t>
  </si>
  <si>
    <t>09 4 01 00090</t>
  </si>
  <si>
    <t>Основное мероприятие "Обеспечение деятельности казенных учреждений"</t>
  </si>
  <si>
    <t>Содержание казенных учреждений</t>
  </si>
  <si>
    <t>09 3 01 00100</t>
  </si>
  <si>
    <t>09 3 01 2Н020</t>
  </si>
  <si>
    <t>07 4 01 00090</t>
  </si>
  <si>
    <t>07 4 00 00000</t>
  </si>
  <si>
    <t>07 4 01 00000</t>
  </si>
  <si>
    <t>Подпрограмма "Создание условий для охраны общественного порядка в Горнозаводском городском округе"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</si>
  <si>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</si>
  <si>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02 2 01 00110</t>
  </si>
  <si>
    <t>Муниципальная программа "Управление муниципальными финансами Горнозаводского городского округа"</t>
  </si>
  <si>
    <t>Муниципальная программа "Формирование комфортной городской среды в Горнозаводском городском округе"</t>
  </si>
  <si>
    <t>Подпрограмма "Создание условий для эффективного управления муниципальными финансами, повышение устойчивости бюджета Горнозаводского городского округа"</t>
  </si>
  <si>
    <t>08 3 01 51760</t>
  </si>
  <si>
    <t>05 2 01 00100</t>
  </si>
  <si>
    <t>05 1 01 00100</t>
  </si>
  <si>
    <t>Мероприятия по расселению жилищного фонда на территории Пермского края, признанного аварийным после 01 января 2012 г.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</si>
  <si>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</si>
  <si>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Содержание и ремонт гидротехнического сооружения, страхование ГТС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</si>
  <si>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</si>
  <si>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0406</t>
  </si>
  <si>
    <t>03 1 05 SФ130</t>
  </si>
  <si>
    <t>Массовый спорт</t>
  </si>
  <si>
    <t>05 1 02 00000</t>
  </si>
  <si>
    <t>Основное мероприятие "Обеспечение безопасности населения на водных объектах на территории Горнозаводского городского округа"</t>
  </si>
  <si>
    <t>05 1 02 1Д030</t>
  </si>
  <si>
    <t>Водное хозяйство</t>
  </si>
  <si>
    <t>08 3 02 SЖ160</t>
  </si>
  <si>
    <t>92 0 00 SP180</t>
  </si>
  <si>
    <t>Реализация программ развития преобразованных муниципальных образований</t>
  </si>
  <si>
    <t>11 1 01 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</si>
  <si>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</si>
  <si>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07 1 00 00000</t>
  </si>
  <si>
    <t>Подпрограмма "Жилищное хозяйство Горнозаводского городского округа"</t>
  </si>
  <si>
    <t>Основное мероприятие "Организация и содержание муниципального жилищного фонда Горнозаводского городского округа"</t>
  </si>
  <si>
    <t>07 1 02 00000</t>
  </si>
  <si>
    <t>Подпрограмма "Организация деятельности по реализации функций ведения бухгалтерского, кадрового, налогового и бюджетного учета"</t>
  </si>
  <si>
    <t>Обеспечение устойчивого сокращения непригодного для проживания жилого фонда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</si>
  <si>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</si>
  <si>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08 3  F3 00000</t>
  </si>
  <si>
    <t>Федеральный проект "Обеспечение устойчивого сокращения непригодного для проживания жилищного фонда"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</si>
  <si>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</si>
  <si>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07 1 02 SP210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</si>
  <si>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Горнозаводского городского округа на 2020 год и плановый период 2021 и 2022 годов, тыс.руб.</t>
  </si>
  <si>
    <t>2020 год</t>
  </si>
  <si>
    <t>2021 год</t>
  </si>
  <si>
    <t xml:space="preserve"> 2022 год</t>
  </si>
  <si>
    <t>Межбюджетные трансферты, получаемые из других бюджетов бюджетной системы Российской Федерации в 2020 году и плановом периоде 2021 и 2022 годов, тыс.руб.
в 2019 году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</si>
  <si>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</si>
  <si>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Иные дотации на компенсацию выпадающих доходов бюджетам муниципальных образований в случае отмены единого налога на вмененный доход</t>
  </si>
  <si>
    <t>Иные дотации на стимулирование муниципальных образований к росту доходов</t>
  </si>
  <si>
    <t>Субвенции на образование комиссий  по  делам несовершеннолетних и защите их прав и организация их деятельности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</si>
  <si>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</si>
  <si>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</si>
  <si>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</si>
  <si>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Субвенции,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</si>
  <si>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Субвенции,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</si>
  <si>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</si>
  <si>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</si>
  <si>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</si>
  <si>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ИМБТ на обеспечение устойчивого сокращения непригодного для проживания жилого фонда (средства Фонда содействия реформированию ЖКХ)</t>
  </si>
  <si>
    <t xml:space="preserve">ИМБТ на реализацию мероприятий по обеспечению устойчивого сокращения непригодного для проживания жилого фонда 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</si>
  <si>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</si>
  <si>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07 4 01 2У100</t>
  </si>
  <si>
    <t>92 0 00 SP040</t>
  </si>
  <si>
    <t>Приложение 2</t>
  </si>
  <si>
    <t>Приложение 7</t>
  </si>
  <si>
    <t>№ п/п</t>
  </si>
  <si>
    <t>Наименование показателя</t>
  </si>
  <si>
    <t>в том числе:</t>
  </si>
  <si>
    <t>1.1.</t>
  </si>
  <si>
    <t>Приведение в нормативное состояние автомобильных дорог и искусственных сооружений на них</t>
  </si>
  <si>
    <t>1.1.1.</t>
  </si>
  <si>
    <t>Ремонт автомобильных дорог и искусственных сооружений на них</t>
  </si>
  <si>
    <t>1.1.2.</t>
  </si>
  <si>
    <t>Содержание автомобильных дорог общего пользования и искусственных сооружений на них</t>
  </si>
  <si>
    <t>Приложение 10</t>
  </si>
  <si>
    <t>Главные администраторы источников финансирования дефицита бюджета Горнозаводского городского округа</t>
  </si>
  <si>
    <t xml:space="preserve">Код главного администратора </t>
  </si>
  <si>
    <t>Код классификации источников внутреннего финансирования дефицита</t>
  </si>
  <si>
    <t>Наименование главного администратора источников внутреннего финансирования дефицита</t>
  </si>
  <si>
    <t>01 05 02 01 04 0000 510</t>
  </si>
  <si>
    <t>1 17 01050 10 0000 180</t>
  </si>
  <si>
    <t>Невыясненные поступления, зачисляемые в бюджеты поселений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</si>
  <si>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</si>
  <si>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</si>
  <si>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01 05 02 01 04 0000 610</t>
  </si>
  <si>
    <t>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</si>
  <si>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</si>
  <si>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Администрация Пашийского сельского поселения   ИНН 5921018635                                КПП  592101001                                                                            </t>
  </si>
  <si>
    <t>02 01 01 00 10 0000 810</t>
  </si>
  <si>
    <t>Бюджетные кредиты, полученные от других бюджетов бюджетной системы Российской Федерации бюджетами поселений</t>
  </si>
  <si>
    <t>03 01 00 00 10 0000 810</t>
  </si>
  <si>
    <t>Прочие источники внутреннего финансирования дефицитов бюджетов поселений</t>
  </si>
  <si>
    <t>08 02 01 00 10 0000 510</t>
  </si>
  <si>
    <t>Увеличение прочих остатков денежных средств бюджетов поселений</t>
  </si>
  <si>
    <t>08 01 01 00 10 0000 610</t>
  </si>
  <si>
    <t>Уменьшение остатков денежных средств финансовых резервов бюджетов поселений</t>
  </si>
  <si>
    <t>08 02 01 00 10 0000 610</t>
  </si>
  <si>
    <t>Уменьшение прочих остатков денежных средств бюджетов поселений</t>
  </si>
  <si>
    <t>3 02 01050 10 0000 130</t>
  </si>
  <si>
    <t>Доходы от оказания услуг учреждениями, находящимися в ведении органов местного самоуправления поселений</t>
  </si>
  <si>
    <t>3 03 01050 10 0000 151</t>
  </si>
  <si>
    <t>Безвозмездные поступления от бюджетов бюджетной системы учреждениям, находящимся в ведении органов местного самоуправления поселений</t>
  </si>
  <si>
    <t>3 03 03050 10 0000 180</t>
  </si>
  <si>
    <t>Гранты, премии, добровольные пожертвования муниципальным учреждениями, находящимися в ведении органов местного самоуправления поселений</t>
  </si>
  <si>
    <t xml:space="preserve"> МУ "Пашийский дом культуры"                                                </t>
  </si>
  <si>
    <t xml:space="preserve">Доходы от продажи услуг, оказываемых учреждениями, находящимися в ведении органов местного самоуправления поселений </t>
  </si>
  <si>
    <t>3 03 02050 10 0000 180</t>
  </si>
  <si>
    <t>Прочие безвозмездные поступления учреждениям, находящимся в ведении органов местного самоуправления поселений</t>
  </si>
  <si>
    <t>Управление социального развития и взаимодействия с территориями</t>
  </si>
  <si>
    <t xml:space="preserve">Доходы от продажи услуг, оказываемых учреждениями, находящимися в ведении органов власти поселений </t>
  </si>
  <si>
    <t>МУ "Централизованная библиотечная система"                                                                      ИНН 5934041159  КПП 593401001</t>
  </si>
  <si>
    <t>МУ "Пашийский дом культуры"</t>
  </si>
  <si>
    <t>3 02 01050 10 6082 130</t>
  </si>
  <si>
    <t>Администраторы поступлений в бюджет Пашийского сельского поселения - органов вышестоящих уровней государственной власти</t>
  </si>
  <si>
    <t>Раздел 2</t>
  </si>
  <si>
    <t xml:space="preserve">Код админи-страто-ра </t>
  </si>
  <si>
    <t>Код классификации доходов и источников внутреннего финансирования дефицита</t>
  </si>
  <si>
    <t xml:space="preserve">Наименование администратора доходов и источников внутреннего финансирования дефицита областного бюджета </t>
  </si>
  <si>
    <t xml:space="preserve">Код админи-стратора </t>
  </si>
  <si>
    <t>Федеральная налоговая служба</t>
  </si>
  <si>
    <t>1 01 02000 01 0000 110</t>
  </si>
  <si>
    <t>Налог на доходы физических лиц</t>
  </si>
  <si>
    <t>1 06 01000 00 0000 110</t>
  </si>
  <si>
    <t>Налог на имущество физических лиц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</si>
  <si>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</si>
  <si>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</si>
  <si>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</si>
  <si>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</si>
  <si>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Финансовое управление администрации Горнозаводского муниципального района</t>
  </si>
  <si>
    <t>2 02 01001 10 0000 151</t>
  </si>
  <si>
    <t>Дотации бюджетам поселений на выравнивание уровня бюджетной обеспеченности</t>
  </si>
  <si>
    <t>2 02 03999 10 0000 151</t>
  </si>
  <si>
    <t>Прочие субвенции бюджетам поселений</t>
  </si>
  <si>
    <t>2 02 03050 10 0000 151</t>
  </si>
  <si>
    <t>Средства бюджета поселения,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</si>
  <si>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2 02 09054 10 0000 151</t>
  </si>
  <si>
    <t>Прочие безвозмездные поступления в бюджеты поселений от бюджетов мунициральных районов</t>
  </si>
  <si>
    <t>МУ "Пашийский дом культуры"       ИНН 5934000025 КПП 593401001</t>
  </si>
  <si>
    <t xml:space="preserve">МУК "Пашийская библиотека" ИНН 5921024526 КПП 592101001     </t>
  </si>
  <si>
    <t>Перечень заимствований</t>
  </si>
  <si>
    <t>Бюджетные  кредиты от других бюджетов бюджетной системы Российской Федерации</t>
  </si>
  <si>
    <t>Привлечение средств в финансовом году</t>
  </si>
  <si>
    <t>Погашение основной суммы задолженности в финансовом году</t>
  </si>
  <si>
    <t>Кредиты кредитных организаций в валюте Российской Федерации</t>
  </si>
  <si>
    <t>N п/п</t>
  </si>
  <si>
    <t>Муниципальные гарантии</t>
  </si>
  <si>
    <t>Принципал</t>
  </si>
  <si>
    <t>Цели гарантирования</t>
  </si>
  <si>
    <t xml:space="preserve">Обеспечение исполнения обязательств принципала </t>
  </si>
  <si>
    <t>Объем муниципального долга Горнозаводского городского округа по представленным гарантиям по состоянию на 1 января очередного финансового года</t>
  </si>
  <si>
    <t>2.1.</t>
  </si>
  <si>
    <t>Остаток задолженности по предоставленным муниципальным гарантиям Горнозаводского городского округа на 1 января текущего финансового года</t>
  </si>
  <si>
    <t>2.2.</t>
  </si>
  <si>
    <t>Предоставление муниципальных гарантий Горнозаводского городского округа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</si>
  <si>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</si>
  <si>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</si>
  <si>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>Финансовое управление администрации Горнозаводского городского округа</t>
  </si>
  <si>
    <t>Приложение 8</t>
  </si>
  <si>
    <t>Приложение 9</t>
  </si>
  <si>
    <t xml:space="preserve"> Программа муниципальных заимствований Горнозаводского городского округа на 2020 год и плановый период 2021 и 2022 годов, тыс.руб.</t>
  </si>
  <si>
    <t>Программа муниципальных гарантий Горнозаводского городского округа на 2020 год и плановый период 2021 и 2022 годов, тыс.руб.</t>
  </si>
  <si>
    <t>2022 год</t>
  </si>
  <si>
    <t>Задолженность на конец финансового года</t>
  </si>
  <si>
    <t>-</t>
  </si>
  <si>
    <t>Администрация Горнозаводского городского округа</t>
  </si>
  <si>
    <t>Управление земельно-имущественных отношений администрации Горнозаводского городского округа</t>
  </si>
  <si>
    <t>Управление образования администрации Горнозаводского городского округа</t>
  </si>
  <si>
    <t>Управление культуры, спорта и работы с молодежью администрации Горнозаводского городского округа</t>
  </si>
  <si>
    <t>Дума Горнозаводского городского округа</t>
  </si>
  <si>
    <t>Управление развития инфраструктуры администрации Горнозаводского городского округа</t>
  </si>
  <si>
    <t>04 1 01 1Г040</t>
  </si>
  <si>
    <t>07 2 01 1И150</t>
  </si>
  <si>
    <t>Техническое перевооружение модульной газовой котельной в р.п. Теплая Гора</t>
  </si>
  <si>
    <t>07 3 07 00000</t>
  </si>
  <si>
    <t>Основное мероприятие "Благоустройство и реализация мероприятий по созданию сервисной и обеспечивающей инфраструктуры"</t>
  </si>
  <si>
    <t>Мероприятия по созданию сервисной и обеспечивающей инфраструктуры</t>
  </si>
  <si>
    <t>07 3 07 1И160</t>
  </si>
  <si>
    <t>11 2 02 00000</t>
  </si>
  <si>
    <t>Выполнение дорожных работ, направленных на повышение безопасности дорожного движения на участках концентрации ДТП</t>
  </si>
  <si>
    <t>11 2 02 1Н020</t>
  </si>
  <si>
    <t>Резервный фонд администрации Горнозаводского городского округа</t>
  </si>
  <si>
    <t>Перечень главных администраторов доходов бюджета Горнозаводского городского округа</t>
  </si>
  <si>
    <t>Код классификации доходов</t>
  </si>
  <si>
    <t xml:space="preserve">Наименование главного администратора доходов  </t>
  </si>
  <si>
    <t>900</t>
  </si>
  <si>
    <t xml:space="preserve">1 13 02 994 04 0000 130 </t>
  </si>
  <si>
    <t>Прочие доходы от компенсации затрат бюджетов городских округов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</si>
  <si>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</si>
  <si>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</si>
  <si>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</si>
  <si>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</si>
  <si>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</si>
  <si>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</si>
  <si>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</si>
  <si>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</si>
  <si>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</si>
  <si>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</si>
  <si>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</si>
  <si>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</si>
  <si>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</si>
  <si>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</si>
  <si>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</si>
  <si>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</si>
  <si>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</si>
  <si>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</si>
  <si>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 xml:space="preserve">1 17 01 040 04 0000 180 </t>
  </si>
  <si>
    <t>Невыясненные поступления, зачисляемые в бюджеты городских округов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</si>
  <si>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</si>
  <si>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</si>
  <si>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2 02 29 999 04 0000 150 </t>
  </si>
  <si>
    <t>Прочие субсидии бюджетам городских округов</t>
  </si>
  <si>
    <t xml:space="preserve">2 02 30 024 04 0000 150 </t>
  </si>
  <si>
    <t>Субвенции бюджетам городских округов на выполнение передаваемых полномочий субъектов Российской Федерации</t>
  </si>
  <si>
    <t>2 02 35 118 04 0000 150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</si>
  <si>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</si>
  <si>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</si>
  <si>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</si>
  <si>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2 02 35 930 04 0000 150</t>
  </si>
  <si>
    <t>Субвенции бюджетам городских округов на государственную регистрацию актов гражданского состояния</t>
  </si>
  <si>
    <t xml:space="preserve">2 02 49 999 04 0000 150 </t>
  </si>
  <si>
    <t>Прочие межбюджетные трансферты, передаваемые бюджетам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</si>
  <si>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</si>
  <si>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</si>
  <si>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</t>
  </si>
  <si>
    <t xml:space="preserve"> 1 16 07010 04 0000 140</t>
  </si>
  <si>
    <t xml:space="preserve">2 02 15 001 04 0000 150 </t>
  </si>
  <si>
    <t>Дотации бюджетам городских округов на выравнивание бюджетной обеспеченности из бюджета субъекта системы Российской Федерации</t>
  </si>
  <si>
    <t xml:space="preserve">2 02 19 999 04 0000 150 </t>
  </si>
  <si>
    <t>Прочие дотации бюджетам городских округов</t>
  </si>
  <si>
    <t xml:space="preserve">2 08 04 000 04 0000 150 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</si>
  <si>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</si>
  <si>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902</t>
  </si>
  <si>
    <t xml:space="preserve">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</si>
  <si>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</si>
  <si>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1 11 05 012 04 2000 120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</si>
  <si>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</si>
  <si>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 xml:space="preserve">1 11 05 024 04 0000 120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</si>
  <si>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</si>
  <si>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1 11 05 024 04 2000 120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</si>
  <si>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и проценты по соответствующему платежу)</t>
  </si>
  <si>
    <t xml:space="preserve">1 11 05 074 04 0000 120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</si>
  <si>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</si>
  <si>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1 11 05 074 04 2000 120 </t>
  </si>
  <si>
    <t>Доходы от сдачи в аренду имущества, составляющего казну городских округов (за исключением земельных участков) (пени и проценты по соответствующему платежу)</t>
  </si>
  <si>
    <t xml:space="preserve">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</si>
  <si>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</si>
  <si>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</si>
  <si>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</si>
  <si>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</si>
  <si>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</si>
  <si>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1 14 02 043 04 0000 440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</si>
  <si>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</si>
  <si>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1 14 02 048 04 0000 410 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</si>
  <si>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</si>
  <si>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t xml:space="preserve">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</si>
  <si>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</si>
  <si>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</si>
  <si>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</si>
  <si>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1 14 06 044 04 0000 430 </t>
  </si>
  <si>
    <t>Доходы от продажи земельных участков, находящихся в собственности городских округов, находящихся в пользовании бюджетных и автономных учреждений</t>
  </si>
  <si>
    <t>1 16 07010 04 0000 140</t>
  </si>
  <si>
    <t xml:space="preserve">1 17 05 040 04 0000 180 </t>
  </si>
  <si>
    <t>Прочие неналоговые доходы бюджетов городских округов</t>
  </si>
  <si>
    <t>2 02 20 299 04 0000 150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</si>
  <si>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</si>
  <si>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2 02 25 497 04 0000 150 </t>
  </si>
  <si>
    <t>Субсидии бюджетам городских округов на реализацию мероприятий по обеспечению жильем молодых семей</t>
  </si>
  <si>
    <t xml:space="preserve">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</si>
  <si>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</si>
  <si>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</si>
  <si>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</si>
  <si>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2 02 39 999 04 0000 150 </t>
  </si>
  <si>
    <t>Прочие субвенции бюджетам городских округов</t>
  </si>
  <si>
    <t>2 02 49 999 04 0000 150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</si>
  <si>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</si>
  <si>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</si>
  <si>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из бюджетов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</si>
  <si>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</si>
  <si>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2 19 60 010 04 0000 150 </t>
  </si>
  <si>
    <t>903</t>
  </si>
  <si>
    <t>2 07 04 050 04 0100 150</t>
  </si>
  <si>
    <t xml:space="preserve">2 18 04 010 04 0000 150 </t>
  </si>
  <si>
    <t>Доходы бюджетов городских округов от возврата бюджетными учреждениями остатков субсидий прошлых лет</t>
  </si>
  <si>
    <t xml:space="preserve">2 18 04 020 04 0000 150 </t>
  </si>
  <si>
    <t>Доходы бюджетов городских округов от возврата автономными учреждениями остатков субсидий прошлых лет</t>
  </si>
  <si>
    <t>904</t>
  </si>
  <si>
    <t>2 02 25 519 04 0000 150</t>
  </si>
  <si>
    <t>Субсидия бюджетам городских округов на поддержку отрасли культуры</t>
  </si>
  <si>
    <t>2 02 27 112 04 0000 150</t>
  </si>
  <si>
    <t xml:space="preserve">2 18 04 030 04 0000 150 </t>
  </si>
  <si>
    <t>Доходы бюджетов городских округов от возврата иными организациями остатков субсидий прошлых лет</t>
  </si>
  <si>
    <t>905</t>
  </si>
  <si>
    <t>906</t>
  </si>
  <si>
    <t xml:space="preserve">1 08 07 150 01 0000 110 </t>
  </si>
  <si>
    <t>Государственная пошлина за выдачу разрешения на установку рекламной конструкции</t>
  </si>
  <si>
    <t>1 16 10081 04 0000 140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</si>
  <si>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</si>
  <si>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1 16 10082 04 0000 140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</si>
  <si>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</t>
  </si>
  <si>
    <t xml:space="preserve">2 02 25 555 04 0000 150 </t>
  </si>
  <si>
    <t>Субсидии бюджетам городских округов на реализацию программ формирования современной городской среды</t>
  </si>
  <si>
    <t>Приложение 1</t>
  </si>
  <si>
    <t xml:space="preserve">Код </t>
  </si>
  <si>
    <t>Наименование</t>
  </si>
  <si>
    <t>1</t>
  </si>
  <si>
    <t>2</t>
  </si>
  <si>
    <t>3</t>
  </si>
  <si>
    <t>4</t>
  </si>
  <si>
    <t>5</t>
  </si>
  <si>
    <t xml:space="preserve">1 00 00 000 00 0000 000 </t>
  </si>
  <si>
    <t>НАЛОГОВЫЕ И НЕНАЛОГОВЫЕ ДОХОДЫ</t>
  </si>
  <si>
    <t xml:space="preserve">1 01 00 000 00 0000 000 </t>
  </si>
  <si>
    <t>НАЛОГИ НА ПРИБЫЛЬ, ДОХОДЫ</t>
  </si>
  <si>
    <t xml:space="preserve">1 01 02 000 01 0000 110 </t>
  </si>
  <si>
    <t xml:space="preserve">1 03 00 000 00 0000 000 </t>
  </si>
  <si>
    <t>НАЛОГИ НА ТОВАРЫ (РАБОТЫ, УСЛУГИ), РЕАЛИЗУЕМЫЕ НА ТЕРРИТОРИИ РОССИЙСКОЙ ФЕДЕРАЦИИ</t>
  </si>
  <si>
    <t xml:space="preserve">1 03 02 000 01 0000 110 </t>
  </si>
  <si>
    <t>Акцизы по подакцизным товарам (продукции), производимым на территории Российской Федерации</t>
  </si>
  <si>
    <t xml:space="preserve">1 05 00 000 00 0000 000 </t>
  </si>
  <si>
    <t>НАЛОГИ НА СОВОКУПНЫЙ ДОХОД</t>
  </si>
  <si>
    <t xml:space="preserve">1 05 02 000 02 0000 110 </t>
  </si>
  <si>
    <t>Единый налог на вмененный доход для отдельных видов деятельности</t>
  </si>
  <si>
    <t xml:space="preserve">1 05 04 000 02 0000 110 </t>
  </si>
  <si>
    <t>Налог, взимаемый в связи с применением патентной системы налогообложения</t>
  </si>
  <si>
    <t xml:space="preserve">1 06 00 000 00 0000 000 </t>
  </si>
  <si>
    <t>НАЛОГИ НА ИМУЩЕСТВО</t>
  </si>
  <si>
    <t xml:space="preserve">1 06 01 000 00 0000 110 </t>
  </si>
  <si>
    <t xml:space="preserve">1 06 04 000 02 0000 110 </t>
  </si>
  <si>
    <t>Транспортный налог</t>
  </si>
  <si>
    <t xml:space="preserve">1 06 06 000 00 0000 110 </t>
  </si>
  <si>
    <t>Земельный налог</t>
  </si>
  <si>
    <t xml:space="preserve">1 08 00 000 00 0000 000 </t>
  </si>
  <si>
    <t>ГОСУДАРСТВЕННАЯ ПОШЛИНА</t>
  </si>
  <si>
    <t xml:space="preserve">1 08 03 000 01 0000 110 </t>
  </si>
  <si>
    <t>Государственная пошлина по делам, рассматриваемым в судах общей юрисдикции, мировыми судьями</t>
  </si>
  <si>
    <t xml:space="preserve">1 11 00 000 00 0000 000 </t>
  </si>
  <si>
    <t>ДОХОДЫ ОТ ИСПОЛЬЗОВАНИЯ ИМУЩЕСТВА, НАХОДЯЩЕГОСЯ В ГОСУДАРСТВЕННОЙ И МУНИЦИПАЛЬНОЙ СОБСТВЕННОСТИ</t>
  </si>
  <si>
    <t xml:space="preserve">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</si>
  <si>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</si>
  <si>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1 11 07 000 00 0000 120 </t>
  </si>
  <si>
    <t>Платежи от государственных и муниципальных унитарных предприятий</t>
  </si>
  <si>
    <t xml:space="preserve">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</si>
  <si>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</si>
  <si>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1 12 00 000 00 0000 000 </t>
  </si>
  <si>
    <t>ПЛАТЕЖИ ПРИ ПОЛЬЗОВАНИИ ПРИРОДНЫМИ РЕСУРСАМИ</t>
  </si>
  <si>
    <t xml:space="preserve">1 12 01 000 01 0000 120 </t>
  </si>
  <si>
    <t>Плата за негативное воздействие на окружающую среду</t>
  </si>
  <si>
    <t xml:space="preserve">1 14 00 000 00 0000 000 </t>
  </si>
  <si>
    <t>ДОХОДЫ ОТ ПРОДАЖИ МАТЕРИАЛЬНЫХ И НЕМАТЕРИАЛЬНЫХ АКТИВОВ</t>
  </si>
  <si>
    <t xml:space="preserve">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</si>
  <si>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</si>
  <si>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</si>
  <si>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</si>
  <si>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1 16 00 000 00 0000 000 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</si>
  <si>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</si>
  <si>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</si>
  <si>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</si>
  <si>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1 16 11000 01 0000 140</t>
  </si>
  <si>
    <t>Платежи, уплачиваемые в целях возмещения вреда</t>
  </si>
  <si>
    <t>000 11700000000000000</t>
  </si>
  <si>
    <t>ПРОЧИЕ НЕНАЛОГОВЫЕ ДОХОДЫ</t>
  </si>
  <si>
    <t>000 11705000000000180</t>
  </si>
  <si>
    <t>Прочие неналоговые доходы</t>
  </si>
  <si>
    <t xml:space="preserve">2 00 00 000 00 0000 000 </t>
  </si>
  <si>
    <t>БЕЗВОЗМЕЗДНЫЕ ПОСТУПЛЕНИЯ</t>
  </si>
  <si>
    <t xml:space="preserve">2 02 00 000 00 0000 000 </t>
  </si>
  <si>
    <t>БЕЗВОЗМЕЗДНЫЕ ПОСТУПЛЕНИЯ ОТ ДРУГИХ БЮДЖЕТОВ БЮДЖЕТНОЙ СИСТЕМЫ РОССИЙСКОЙ ФЕДЕРАЦИИ</t>
  </si>
  <si>
    <t xml:space="preserve">2 02 10 000 00 0000 150 </t>
  </si>
  <si>
    <t>Дотации бюджетам бюджетной системы Российской Федерации</t>
  </si>
  <si>
    <t xml:space="preserve">2 02 20 000 00 0000 150 </t>
  </si>
  <si>
    <t>Субсидии бюджетам бюджетной системы Российской Федерации (межбюджетные субсидии)</t>
  </si>
  <si>
    <t xml:space="preserve">2 02 30 000 00 0000 150 </t>
  </si>
  <si>
    <t>Субвенции бюджетам бюджетной системы Российской Федерации</t>
  </si>
  <si>
    <t xml:space="preserve">2 02 40 000 00 0000 150 </t>
  </si>
  <si>
    <t>Иные межбюджетные трансферты</t>
  </si>
  <si>
    <t>ВСЕГО ДОХОДОВ</t>
  </si>
  <si>
    <t>Приложение 3</t>
  </si>
  <si>
    <t>Распределение средств дорожного фонда Горнозаводского городского округа на 2020 год и плановый период 2021 и 2022 годов, тыс.руб.</t>
  </si>
  <si>
    <t>Ведомственная структура расходов бюджета Горнозаводского городского округа на 2020 год и плановый период 2021 и 2022 годов, тыс.руб.</t>
  </si>
  <si>
    <t>Источники внутреннего финансирования дефицита бюджета Горнозаводского городского округа на 2020 год и плановый период 2021 и 2022 годов, тыс.руб.</t>
  </si>
  <si>
    <t>Распределение доходов бюджета Горнозаводского городского округа по группам, подгруппам, статьям классификации доходов бюджетов на 2020 год и плановый период 2021 и 2022 годов, тыс.руб.</t>
  </si>
  <si>
    <t>Обеспечение работников учреждений бюджетной сферы городского округа путевками на санаторно-курортное лечение и оздоровление</t>
  </si>
  <si>
    <t>Глава Горнозаводского городского округа</t>
  </si>
  <si>
    <t>Депутаты Думы Горнозаводского городского округа</t>
  </si>
  <si>
    <t>Основное мероприятие "Усиление деятельности по ограничению влияний на криминогенную обстановку лиц, склонных к совершению правонарушений (ранее судимых за совершение преступлений; несовершеннолетних, стоящих на специализированных учетах, а также находящихся в трудной жизненной ситуации; употребляющих наркотические средства и токсические вещества, злоупотребляющих алкоголем)"</t>
  </si>
  <si>
    <t>Организация и проведение мероприятий  муниципального и межмуниципального уровня</t>
  </si>
  <si>
    <t>Психолого-педагогическое сопровождение участников образовательных отношений</t>
  </si>
  <si>
    <t>Основное мероприятие "Устройство спортивных площадок и оснащение объектов спортивным оборудованием и инвентарем для занятий физической культурой и спортом"</t>
  </si>
  <si>
    <t>Основное мероприятие "Профилактика совершения преступлений в общественных местах и иных местах массового пребывания граждан, в том числе терроризма и экстремизма"</t>
  </si>
  <si>
    <t>Привлечение на массовые мероприятия частной охранной организации</t>
  </si>
  <si>
    <t>Основное мероприятие "Обеспечение безопасности в области защиты населения и территории от чрезвычайных ситуаций природного и техногенного характера"</t>
  </si>
  <si>
    <t>Подпрограмма "Создание условий для развития малого и среднего предпринимательства"</t>
  </si>
  <si>
    <t>Основное мероприятие "Финансовое обеспечение непредвиденных и чрезвычайных ситуаций за счет резервного фонда администрации Горнозаводского городского округа"</t>
  </si>
  <si>
    <t>Основное мероприятие "Повышение безопасности дорожного движения на территории Горнозаводского городского округа"</t>
  </si>
  <si>
    <t>Субвенции на предоставление мер социальной поддержки педагогическим работникам 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</si>
  <si>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Задолженность на начало финансового года</t>
  </si>
  <si>
    <t>07 3 04 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</si>
  <si>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</si>
  <si>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12 1 00 00000</t>
  </si>
  <si>
    <t>Подпрограмма "Благоустройство дворовых территорий многоквартирных домов и территорий общего пользования"</t>
  </si>
  <si>
    <t>12 1 01 00000</t>
  </si>
  <si>
    <t>Основное мероприятие "Комплексное выполнение работ по благоустройству дворовых территорий многоквартирных домов и территорий общего пользования"</t>
  </si>
  <si>
    <t>12 1 01 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</si>
  <si>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</si>
  <si>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12 1 F2 55550</t>
  </si>
  <si>
    <t>Реализация программ формирования современной городской среды</t>
  </si>
  <si>
    <t>01 5 01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</si>
  <si>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</si>
  <si>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08 3 F3 67483</t>
  </si>
  <si>
    <t>08 3 F3 67484</t>
  </si>
  <si>
    <t>07 3 07 SЦ200</t>
  </si>
  <si>
    <t>Мероприятия по созданию объектов туристской сервисной и обеспечивающей инфраструктуры</t>
  </si>
  <si>
    <t>03 1 05 52280</t>
  </si>
  <si>
    <t>Оснащение объектов спортивной инфраструктуры спортивно-технологическим оборудованием</t>
  </si>
  <si>
    <t>04 1 01 SП150</t>
  </si>
  <si>
    <t>Приведение в нормативное состояние помещений, приобретение и установка модульных конструкций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</si>
  <si>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</si>
  <si>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</si>
  <si>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</si>
  <si>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Субсидии на реализацию программ формирования городской среды в рамках Федерального проекта "Формирование комфортной городской среды"</t>
  </si>
  <si>
    <t>Субсидии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</si>
  <si>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07 2 01 1И130</t>
  </si>
  <si>
    <t>Приобретение объектов недвижимого имущества в муниципальную собственность</t>
  </si>
  <si>
    <t>11 3 01 2С260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</si>
  <si>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</si>
  <si>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ИМБТ на 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</si>
  <si>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Субсидии на софинансирование мероприятий по расселению жилищного фонда на территории Пермского края, признанного аварийным после 01 января 2012 года</t>
  </si>
  <si>
    <t>Субсидии на софинансирование мероприятий по оснащению объектов спортивной инфраструктуры спортивно-технологическим оборудованием</t>
  </si>
  <si>
    <t>Субсидии на софинансирование мероприятий по устройству спортивных площадок и оснащению объектов спортивным оборудованием и инвентарем для занятий физической культурой и спортом</t>
  </si>
  <si>
    <t>Субсидии на реализацию мероприятий по созданию туристской сервисной и обеспечивающей инфраструктуры</t>
  </si>
  <si>
    <t>Субсидии на приведение в нормативное состояние муниципальных помещений, приобретение и установку модульных конструкций, используемых в целях профилактики правонарушений и обеспечения общественной безопасности</t>
  </si>
  <si>
    <t>Субсидии на софинансирование проектов инициативного бюджетирования</t>
  </si>
  <si>
    <t>07 2 01 SР180</t>
  </si>
  <si>
    <t>к решению Думы Горнозаводского городского округа</t>
  </si>
  <si>
    <t>Субсидии на реализацию мероприятий по сносу расселенных жилых домов и нежилых зданий (сооружений), расположенных на территории муниципальных образований Пермского края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</si>
  <si>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</si>
  <si>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1 16 33040 04 0000 140</t>
  </si>
  <si>
    <t>Прочие безвозмездные поступления в бюджеты городских округов ("Была война...Была Победа...")</t>
  </si>
  <si>
    <t>2 07 04 050 04 0200 150</t>
  </si>
  <si>
    <t>Прочие безвозмездные поступления в бюджеты городских округов ("Культура-наш выбор" Сарановский дом досуга)</t>
  </si>
  <si>
    <t>2 02 25555 04 0000 150</t>
  </si>
  <si>
    <t xml:space="preserve">Поступления от денежных пожертвований, предоставляемых физическими лицами получателям средств бюджетов городских округов
</t>
  </si>
  <si>
    <t xml:space="preserve">2 07 04020 04 0000 150
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</si>
  <si>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</si>
  <si>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2 02 25228 04 0000 150</t>
  </si>
  <si>
    <t xml:space="preserve"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
</t>
  </si>
  <si>
    <t xml:space="preserve">2 19 35176 04 0000 150 </t>
  </si>
  <si>
    <t xml:space="preserve">2 19 35135 04 0000 150 </t>
  </si>
  <si>
    <t>Прочие безвозмездные поступления в бюджеты городских округов</t>
  </si>
  <si>
    <t>2 07 04050 04 0000 150</t>
  </si>
  <si>
    <t>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</si>
  <si>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</si>
  <si>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2 02 35134 04 0000 150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</si>
  <si>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</si>
  <si>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1 16 01084 01 0000 140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</si>
  <si>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</si>
  <si>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1 16 01 074 01 0000 140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</si>
  <si>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</si>
  <si>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2 02 25527 04 0000 150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</si>
  <si>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</si>
  <si>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1 08 04 020 01 0000 110 </t>
  </si>
  <si>
    <t xml:space="preserve"> 2 07 04 000 04 0000 150</t>
  </si>
  <si>
    <t>ПРОЧИЕ БЕЗВОЗМЕЗДНЫЕ ПОСТУПЛЕНИЯ</t>
  </si>
  <si>
    <t xml:space="preserve"> 2 07 00 000 00 0000 000</t>
  </si>
  <si>
    <t>Безвозмездные поступления от государственных (муниципальных) организаций в бюджеты городских округов</t>
  </si>
  <si>
    <t>2 03 04000 04 0000 150</t>
  </si>
  <si>
    <t>БЕЗВОЗМЕЗДНЫЕ ПОСТУПЛЕНИЯ ОТ ГОСУДАРСТВЕННЫХ (МУНИЦИПАЛЬНЫХ) ОРГАНИЗАЦИЙ</t>
  </si>
  <si>
    <t>2 03 00000 00 0000 000</t>
  </si>
  <si>
    <t>Обеспечение обязательств по договорам в период освоения образовательной программы</t>
  </si>
  <si>
    <t>Обеспечение бесплатным питанием обучающихся с ограниченными возможностями здоровья</t>
  </si>
  <si>
    <t xml:space="preserve">Организация мероприятий с участием выдающихся жителей Горнозаводского городского округа </t>
  </si>
  <si>
    <t>10 4 02 00000</t>
  </si>
  <si>
    <t>Основное мероприятие "Организация и проведение мероприятий муниципального уровня"</t>
  </si>
  <si>
    <t>10 4 02 1М030</t>
  </si>
  <si>
    <t>10 4 02 1М040</t>
  </si>
  <si>
    <t>от 25.12.2019 № 224</t>
  </si>
  <si>
    <t>25.12.2019 № 224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</si>
</sst>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"/>
    <numFmt numFmtId="168" formatCode="?"/>
    <numFmt numFmtId="169" formatCode="000"/>
    <numFmt numFmtId="170" formatCode="_-* #,##0.0\ _₽_-;\-* #,##0.0\ _₽_-;_-* &quot;-&quot;??\ _₽_-;_-@_-"/>
  </numFmts>
  <fonts count="63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charset val="204"/>
    </font>
    <font>
      <sz val="12"/>
      <name val="Times New Roman CYR"/>
      <charset val="204"/>
    </font>
    <font>
      <b/>
      <sz val="14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</font>
    <font>
      <sz val="9"/>
      <name val="Times New Roman CYR"/>
      <charset val="204"/>
    </font>
    <font>
      <sz val="9"/>
      <name val="Times New Roman"/>
      <family val="1"/>
    </font>
    <font>
      <b/>
      <sz val="11"/>
      <name val="Times New Roman CYR"/>
      <charset val="204"/>
    </font>
    <font>
      <b/>
      <sz val="9"/>
      <name val="Times New Roman CYR"/>
      <charset val="204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1"/>
      <color indexed="8"/>
      <name val="Times New Roman CYR"/>
    </font>
    <font>
      <sz val="11"/>
      <color indexed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8">
    <xf numFmtId="0" fontId="0" fillId="0" borderId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20" fillId="12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1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4" fontId="22" fillId="26" borderId="1" applyNumberFormat="0" applyProtection="0">
      <alignment vertical="center"/>
    </xf>
    <xf numFmtId="4" fontId="23" fillId="27" borderId="1" applyNumberFormat="0" applyProtection="0">
      <alignment vertical="center"/>
    </xf>
    <xf numFmtId="4" fontId="22" fillId="27" borderId="1" applyNumberFormat="0" applyProtection="0">
      <alignment horizontal="left" vertical="center" indent="1"/>
    </xf>
    <xf numFmtId="0" fontId="24" fillId="26" borderId="2" applyNumberFormat="0" applyProtection="0">
      <alignment horizontal="left" vertical="top" indent="1"/>
    </xf>
    <xf numFmtId="4" fontId="22" fillId="6" borderId="1" applyNumberFormat="0" applyProtection="0">
      <alignment horizontal="left" vertical="center" indent="1"/>
    </xf>
    <xf numFmtId="4" fontId="22" fillId="2" borderId="1" applyNumberFormat="0" applyProtection="0">
      <alignment horizontal="right" vertical="center"/>
    </xf>
    <xf numFmtId="4" fontId="22" fillId="28" borderId="1" applyNumberFormat="0" applyProtection="0">
      <alignment horizontal="right" vertical="center"/>
    </xf>
    <xf numFmtId="4" fontId="22" fillId="29" borderId="3" applyNumberFormat="0" applyProtection="0">
      <alignment horizontal="right" vertical="center"/>
    </xf>
    <xf numFmtId="4" fontId="22" fillId="5" borderId="1" applyNumberFormat="0" applyProtection="0">
      <alignment horizontal="right" vertical="center"/>
    </xf>
    <xf numFmtId="4" fontId="22" fillId="7" borderId="1" applyNumberFormat="0" applyProtection="0">
      <alignment horizontal="right" vertical="center"/>
    </xf>
    <xf numFmtId="4" fontId="22" fillId="30" borderId="1" applyNumberFormat="0" applyProtection="0">
      <alignment horizontal="right" vertical="center"/>
    </xf>
    <xf numFmtId="4" fontId="22" fillId="31" borderId="1" applyNumberFormat="0" applyProtection="0">
      <alignment horizontal="right" vertical="center"/>
    </xf>
    <xf numFmtId="4" fontId="22" fillId="32" borderId="1" applyNumberFormat="0" applyProtection="0">
      <alignment horizontal="right" vertical="center"/>
    </xf>
    <xf numFmtId="4" fontId="22" fillId="4" borderId="1" applyNumberFormat="0" applyProtection="0">
      <alignment horizontal="right" vertical="center"/>
    </xf>
    <xf numFmtId="4" fontId="22" fillId="33" borderId="3" applyNumberFormat="0" applyProtection="0">
      <alignment horizontal="left" vertical="center" indent="1"/>
    </xf>
    <xf numFmtId="4" fontId="25" fillId="34" borderId="3" applyNumberFormat="0" applyProtection="0">
      <alignment horizontal="left" vertical="center" indent="1"/>
    </xf>
    <xf numFmtId="4" fontId="25" fillId="34" borderId="3" applyNumberFormat="0" applyProtection="0">
      <alignment horizontal="left" vertical="center" indent="1"/>
    </xf>
    <xf numFmtId="4" fontId="22" fillId="35" borderId="1" applyNumberFormat="0" applyProtection="0">
      <alignment horizontal="right" vertical="center"/>
    </xf>
    <xf numFmtId="4" fontId="22" fillId="36" borderId="3" applyNumberFormat="0" applyProtection="0">
      <alignment horizontal="left" vertical="center" indent="1"/>
    </xf>
    <xf numFmtId="4" fontId="22" fillId="35" borderId="3" applyNumberFormat="0" applyProtection="0">
      <alignment horizontal="left" vertical="center" indent="1"/>
    </xf>
    <xf numFmtId="0" fontId="26" fillId="34" borderId="2" applyNumberFormat="0" applyProtection="0">
      <alignment horizontal="left" vertical="center" indent="1"/>
    </xf>
    <xf numFmtId="0" fontId="27" fillId="34" borderId="2" applyNumberFormat="0" applyProtection="0">
      <alignment horizontal="left" vertical="top" indent="1"/>
    </xf>
    <xf numFmtId="0" fontId="26" fillId="35" borderId="2" applyNumberFormat="0" applyProtection="0">
      <alignment horizontal="left" vertical="center" indent="1"/>
    </xf>
    <xf numFmtId="0" fontId="27" fillId="35" borderId="2" applyNumberFormat="0" applyProtection="0">
      <alignment horizontal="left" vertical="top" indent="1"/>
    </xf>
    <xf numFmtId="0" fontId="26" fillId="3" borderId="2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0" fontId="27" fillId="3" borderId="2" applyNumberFormat="0" applyProtection="0">
      <alignment horizontal="left" vertical="top" indent="1"/>
    </xf>
    <xf numFmtId="0" fontId="22" fillId="36" borderId="1" applyNumberFormat="0" applyProtection="0">
      <alignment horizontal="left" vertical="center" indent="1"/>
    </xf>
    <xf numFmtId="0" fontId="27" fillId="36" borderId="2" applyNumberFormat="0" applyProtection="0">
      <alignment horizontal="left" vertical="top" indent="1"/>
    </xf>
    <xf numFmtId="0" fontId="27" fillId="37" borderId="4" applyNumberFormat="0">
      <protection locked="0"/>
    </xf>
    <xf numFmtId="0" fontId="28" fillId="34" borderId="5" applyBorder="0"/>
    <xf numFmtId="4" fontId="29" fillId="38" borderId="2" applyNumberFormat="0" applyProtection="0">
      <alignment vertical="center"/>
    </xf>
    <xf numFmtId="4" fontId="23" fillId="39" borderId="6" applyNumberFormat="0" applyProtection="0">
      <alignment vertical="center"/>
    </xf>
    <xf numFmtId="4" fontId="29" fillId="40" borderId="2" applyNumberFormat="0" applyProtection="0">
      <alignment horizontal="left" vertical="center" indent="1"/>
    </xf>
    <xf numFmtId="0" fontId="29" fillId="38" borderId="2" applyNumberFormat="0" applyProtection="0">
      <alignment horizontal="left" vertical="top" indent="1"/>
    </xf>
    <xf numFmtId="4" fontId="30" fillId="36" borderId="2" applyNumberFormat="0" applyProtection="0">
      <alignment horizontal="right" vertical="center"/>
    </xf>
    <xf numFmtId="4" fontId="22" fillId="0" borderId="1" applyNumberFormat="0" applyProtection="0">
      <alignment horizontal="right" vertical="center"/>
    </xf>
    <xf numFmtId="4" fontId="23" fillId="41" borderId="1" applyNumberFormat="0" applyProtection="0">
      <alignment horizontal="right" vertical="center"/>
    </xf>
    <xf numFmtId="4" fontId="22" fillId="6" borderId="1" applyNumberFormat="0" applyProtection="0">
      <alignment horizontal="left" vertical="center" indent="1"/>
    </xf>
    <xf numFmtId="0" fontId="29" fillId="35" borderId="2" applyNumberFormat="0" applyProtection="0">
      <alignment horizontal="left" vertical="top" indent="1"/>
    </xf>
    <xf numFmtId="4" fontId="31" fillId="42" borderId="3" applyNumberFormat="0" applyProtection="0">
      <alignment horizontal="left" vertical="center" indent="1"/>
    </xf>
    <xf numFmtId="0" fontId="22" fillId="43" borderId="6"/>
    <xf numFmtId="4" fontId="32" fillId="37" borderId="1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4" fillId="0" borderId="0"/>
    <xf numFmtId="0" fontId="26" fillId="0" borderId="0"/>
    <xf numFmtId="0" fontId="61" fillId="0" borderId="0"/>
    <xf numFmtId="0" fontId="26" fillId="0" borderId="0"/>
    <xf numFmtId="0" fontId="45" fillId="0" borderId="0"/>
    <xf numFmtId="0" fontId="60" fillId="0" borderId="0"/>
    <xf numFmtId="0" fontId="46" fillId="0" borderId="0"/>
    <xf numFmtId="0" fontId="47" fillId="0" borderId="0"/>
    <xf numFmtId="0" fontId="18" fillId="0" borderId="0"/>
    <xf numFmtId="0" fontId="26" fillId="0" borderId="0"/>
    <xf numFmtId="0" fontId="18" fillId="0" borderId="0"/>
    <xf numFmtId="0" fontId="4" fillId="0" borderId="0"/>
    <xf numFmtId="0" fontId="26" fillId="0" borderId="0"/>
    <xf numFmtId="0" fontId="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2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44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/>
  </cellStyleXfs>
  <cellXfs count="253">
    <xf numFmtId="0" fontId="0" fillId="0" borderId="0" xfId="0"/>
    <xf numFmtId="0" fontId="0" fillId="45" borderId="0" xfId="0" applyFill="1"/>
    <xf numFmtId="0" fontId="0" fillId="45" borderId="0" xfId="0" applyFont="1" applyFill="1"/>
    <xf numFmtId="0" fontId="0" fillId="0" borderId="0" xfId="0" applyFill="1"/>
    <xf numFmtId="0" fontId="0" fillId="0" borderId="0" xfId="0" applyFont="1" applyFill="1"/>
    <xf numFmtId="166" fontId="0" fillId="0" borderId="0" xfId="0" applyNumberFormat="1" applyFill="1"/>
    <xf numFmtId="0" fontId="6" fillId="0" borderId="0" xfId="0" applyNumberFormat="1" applyFont="1" applyFill="1" applyBorder="1" applyAlignment="1">
      <alignment horizontal="center" vertical="top"/>
    </xf>
    <xf numFmtId="166" fontId="7" fillId="0" borderId="6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left" vertical="center" wrapText="1"/>
    </xf>
    <xf numFmtId="166" fontId="10" fillId="0" borderId="6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top"/>
    </xf>
    <xf numFmtId="166" fontId="12" fillId="0" borderId="6" xfId="0" applyNumberFormat="1" applyFont="1" applyFill="1" applyBorder="1" applyAlignment="1" applyProtection="1">
      <alignment horizontal="center"/>
      <protection locked="0"/>
    </xf>
    <xf numFmtId="0" fontId="11" fillId="0" borderId="6" xfId="0" applyNumberFormat="1" applyFont="1" applyFill="1" applyBorder="1" applyAlignment="1">
      <alignment horizontal="left" vertical="top" wrapText="1" shrinkToFit="1"/>
    </xf>
    <xf numFmtId="0" fontId="9" fillId="0" borderId="6" xfId="0" applyNumberFormat="1" applyFont="1" applyFill="1" applyBorder="1" applyAlignment="1">
      <alignment horizontal="center" vertical="top"/>
    </xf>
    <xf numFmtId="166" fontId="12" fillId="0" borderId="6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 vertical="top"/>
    </xf>
    <xf numFmtId="0" fontId="5" fillId="0" borderId="0" xfId="0" applyFont="1" applyFill="1"/>
    <xf numFmtId="49" fontId="13" fillId="0" borderId="6" xfId="0" applyNumberFormat="1" applyFont="1" applyFill="1" applyBorder="1" applyAlignment="1">
      <alignment horizontal="center" vertical="top"/>
    </xf>
    <xf numFmtId="49" fontId="9" fillId="0" borderId="6" xfId="0" applyNumberFormat="1" applyFont="1" applyFill="1" applyBorder="1" applyAlignment="1">
      <alignment horizontal="center" vertical="top"/>
    </xf>
    <xf numFmtId="166" fontId="14" fillId="0" borderId="6" xfId="0" applyNumberFormat="1" applyFont="1" applyFill="1" applyBorder="1" applyAlignment="1" applyProtection="1">
      <alignment horizontal="center"/>
      <protection locked="0"/>
    </xf>
    <xf numFmtId="0" fontId="11" fillId="0" borderId="6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Fill="1" applyBorder="1" applyAlignment="1">
      <alignment horizontal="left" vertical="center" wrapText="1" shrinkToFit="1"/>
    </xf>
    <xf numFmtId="0" fontId="11" fillId="0" borderId="7" xfId="0" applyNumberFormat="1" applyFont="1" applyFill="1" applyBorder="1" applyAlignment="1">
      <alignment horizontal="left" vertical="center" wrapText="1"/>
    </xf>
    <xf numFmtId="49" fontId="11" fillId="0" borderId="7" xfId="0" applyNumberFormat="1" applyFont="1" applyFill="1" applyBorder="1" applyAlignment="1">
      <alignment horizontal="center" vertical="center"/>
    </xf>
    <xf numFmtId="166" fontId="14" fillId="0" borderId="6" xfId="0" applyNumberFormat="1" applyFont="1" applyFill="1" applyBorder="1" applyAlignment="1">
      <alignment horizontal="center"/>
    </xf>
    <xf numFmtId="166" fontId="10" fillId="0" borderId="6" xfId="0" applyNumberFormat="1" applyFont="1" applyFill="1" applyBorder="1" applyAlignment="1" applyProtection="1">
      <alignment horizontal="center"/>
      <protection locked="0"/>
    </xf>
    <xf numFmtId="0" fontId="11" fillId="0" borderId="6" xfId="0" applyNumberFormat="1" applyFont="1" applyFill="1" applyBorder="1" applyAlignment="1">
      <alignment horizontal="center" vertical="top"/>
    </xf>
    <xf numFmtId="0" fontId="15" fillId="0" borderId="6" xfId="0" applyFont="1" applyFill="1" applyBorder="1"/>
    <xf numFmtId="0" fontId="11" fillId="0" borderId="6" xfId="0" applyNumberFormat="1" applyFont="1" applyFill="1" applyBorder="1" applyAlignment="1">
      <alignment horizontal="center" vertical="center"/>
    </xf>
    <xf numFmtId="166" fontId="16" fillId="0" borderId="6" xfId="0" applyNumberFormat="1" applyFont="1" applyFill="1" applyBorder="1" applyAlignment="1">
      <alignment horizontal="center"/>
    </xf>
    <xf numFmtId="0" fontId="4" fillId="0" borderId="0" xfId="0" applyFont="1" applyFill="1"/>
    <xf numFmtId="0" fontId="13" fillId="0" borderId="6" xfId="0" applyNumberFormat="1" applyFont="1" applyFill="1" applyBorder="1" applyAlignment="1">
      <alignment horizontal="center" vertical="top"/>
    </xf>
    <xf numFmtId="0" fontId="39" fillId="0" borderId="6" xfId="0" applyFont="1" applyFill="1" applyBorder="1"/>
    <xf numFmtId="0" fontId="37" fillId="0" borderId="6" xfId="0" applyFont="1" applyFill="1" applyBorder="1"/>
    <xf numFmtId="0" fontId="8" fillId="0" borderId="7" xfId="0" applyNumberFormat="1" applyFont="1" applyFill="1" applyBorder="1" applyAlignment="1">
      <alignment horizontal="center" vertical="top"/>
    </xf>
    <xf numFmtId="166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/>
    <xf numFmtId="0" fontId="35" fillId="0" borderId="6" xfId="0" applyNumberFormat="1" applyFont="1" applyFill="1" applyBorder="1" applyAlignment="1">
      <alignment horizontal="center" vertical="top"/>
    </xf>
    <xf numFmtId="0" fontId="6" fillId="0" borderId="6" xfId="0" applyNumberFormat="1" applyFont="1" applyFill="1" applyBorder="1" applyAlignment="1">
      <alignment horizontal="center" vertical="top"/>
    </xf>
    <xf numFmtId="0" fontId="40" fillId="0" borderId="6" xfId="0" applyFont="1" applyFill="1" applyBorder="1"/>
    <xf numFmtId="0" fontId="6" fillId="0" borderId="6" xfId="0" applyNumberFormat="1" applyFont="1" applyFill="1" applyBorder="1" applyAlignment="1">
      <alignment horizontal="center" vertical="justify"/>
    </xf>
    <xf numFmtId="0" fontId="41" fillId="0" borderId="6" xfId="0" applyNumberFormat="1" applyFont="1" applyFill="1" applyBorder="1" applyAlignment="1">
      <alignment horizontal="center" vertical="top"/>
    </xf>
    <xf numFmtId="0" fontId="38" fillId="0" borderId="6" xfId="0" applyNumberFormat="1" applyFont="1" applyFill="1" applyBorder="1" applyAlignment="1">
      <alignment horizontal="center" vertical="top"/>
    </xf>
    <xf numFmtId="49" fontId="35" fillId="0" borderId="6" xfId="0" applyNumberFormat="1" applyFont="1" applyFill="1" applyBorder="1" applyAlignment="1">
      <alignment horizontal="center"/>
    </xf>
    <xf numFmtId="49" fontId="35" fillId="0" borderId="7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top"/>
    </xf>
    <xf numFmtId="166" fontId="10" fillId="0" borderId="6" xfId="0" applyNumberFormat="1" applyFont="1" applyFill="1" applyBorder="1" applyAlignment="1" applyProtection="1">
      <alignment horizontal="center" vertical="center" wrapText="1"/>
    </xf>
    <xf numFmtId="166" fontId="10" fillId="0" borderId="6" xfId="0" applyNumberFormat="1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vertical="center"/>
    </xf>
    <xf numFmtId="0" fontId="42" fillId="0" borderId="6" xfId="0" applyNumberFormat="1" applyFont="1" applyFill="1" applyBorder="1" applyAlignment="1">
      <alignment horizontal="center" vertical="top"/>
    </xf>
    <xf numFmtId="0" fontId="9" fillId="0" borderId="7" xfId="0" applyNumberFormat="1" applyFont="1" applyFill="1" applyBorder="1" applyAlignment="1">
      <alignment horizontal="center" vertical="top"/>
    </xf>
    <xf numFmtId="167" fontId="0" fillId="0" borderId="0" xfId="0" applyNumberFormat="1" applyFill="1"/>
    <xf numFmtId="0" fontId="8" fillId="0" borderId="6" xfId="0" applyNumberFormat="1" applyFont="1" applyFill="1" applyBorder="1" applyAlignment="1">
      <alignment horizontal="center" vertical="justify"/>
    </xf>
    <xf numFmtId="166" fontId="7" fillId="0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top" wrapText="1"/>
    </xf>
    <xf numFmtId="166" fontId="8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/>
    <xf numFmtId="0" fontId="11" fillId="0" borderId="0" xfId="74" applyFont="1" applyAlignment="1">
      <alignment horizontal="right"/>
    </xf>
    <xf numFmtId="0" fontId="17" fillId="0" borderId="8" xfId="0" applyNumberFormat="1" applyFont="1" applyFill="1" applyBorder="1" applyAlignment="1">
      <alignment horizontal="center" wrapText="1"/>
    </xf>
    <xf numFmtId="0" fontId="37" fillId="0" borderId="6" xfId="0" applyFont="1" applyFill="1" applyBorder="1" applyAlignment="1">
      <alignment vertical="center"/>
    </xf>
    <xf numFmtId="0" fontId="38" fillId="0" borderId="6" xfId="0" applyNumberFormat="1" applyFont="1" applyFill="1" applyBorder="1" applyAlignment="1">
      <alignment horizontal="center" vertical="center" wrapText="1"/>
    </xf>
    <xf numFmtId="0" fontId="26" fillId="0" borderId="0" xfId="67"/>
    <xf numFmtId="0" fontId="26" fillId="0" borderId="0" xfId="67" applyAlignment="1">
      <alignment horizontal="right"/>
    </xf>
    <xf numFmtId="0" fontId="11" fillId="0" borderId="6" xfId="67" applyFont="1" applyFill="1" applyBorder="1" applyAlignment="1">
      <alignment horizontal="center" vertical="center" wrapText="1"/>
    </xf>
    <xf numFmtId="0" fontId="11" fillId="0" borderId="6" xfId="76" applyFont="1" applyFill="1" applyBorder="1" applyAlignment="1">
      <alignment vertical="center" wrapText="1"/>
    </xf>
    <xf numFmtId="0" fontId="11" fillId="0" borderId="6" xfId="76" applyFont="1" applyFill="1" applyBorder="1" applyAlignment="1">
      <alignment vertical="top" wrapText="1"/>
    </xf>
    <xf numFmtId="0" fontId="11" fillId="0" borderId="6" xfId="76" applyFont="1" applyFill="1" applyBorder="1" applyAlignment="1">
      <alignment horizontal="left" vertical="center" wrapText="1"/>
    </xf>
    <xf numFmtId="0" fontId="11" fillId="0" borderId="6" xfId="77" applyNumberFormat="1" applyFont="1" applyFill="1" applyBorder="1" applyAlignment="1">
      <alignment horizontal="left" wrapText="1"/>
    </xf>
    <xf numFmtId="0" fontId="6" fillId="0" borderId="0" xfId="0" applyFont="1"/>
    <xf numFmtId="0" fontId="9" fillId="0" borderId="6" xfId="0" applyFont="1" applyFill="1" applyBorder="1" applyAlignment="1">
      <alignment wrapText="1"/>
    </xf>
    <xf numFmtId="49" fontId="9" fillId="0" borderId="6" xfId="0" applyNumberFormat="1" applyFont="1" applyFill="1" applyBorder="1" applyAlignment="1">
      <alignment horizontal="center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4" fillId="0" borderId="0" xfId="0" applyFont="1" applyBorder="1"/>
    <xf numFmtId="0" fontId="44" fillId="0" borderId="0" xfId="0" applyFont="1" applyBorder="1" applyAlignment="1">
      <alignment horizontal="center"/>
    </xf>
    <xf numFmtId="0" fontId="11" fillId="0" borderId="0" xfId="74" applyFont="1" applyFill="1" applyAlignment="1">
      <alignment horizontal="right"/>
    </xf>
    <xf numFmtId="0" fontId="35" fillId="0" borderId="0" xfId="74" applyFont="1" applyFill="1" applyAlignment="1">
      <alignment horizontal="right"/>
    </xf>
    <xf numFmtId="0" fontId="9" fillId="0" borderId="6" xfId="0" applyNumberFormat="1" applyFont="1" applyFill="1" applyBorder="1" applyAlignment="1">
      <alignment horizontal="left" vertical="center" wrapText="1"/>
    </xf>
    <xf numFmtId="0" fontId="13" fillId="0" borderId="6" xfId="0" applyNumberFormat="1" applyFont="1" applyFill="1" applyBorder="1" applyAlignment="1">
      <alignment horizontal="left" vertical="center" wrapText="1" shrinkToFit="1"/>
    </xf>
    <xf numFmtId="0" fontId="13" fillId="0" borderId="6" xfId="0" applyNumberFormat="1" applyFont="1" applyFill="1" applyBorder="1" applyAlignment="1">
      <alignment horizontal="left" vertical="center" wrapText="1"/>
    </xf>
    <xf numFmtId="166" fontId="7" fillId="0" borderId="6" xfId="0" applyNumberFormat="1" applyFont="1" applyFill="1" applyBorder="1" applyAlignment="1">
      <alignment horizontal="center" vertical="center"/>
    </xf>
    <xf numFmtId="0" fontId="26" fillId="0" borderId="0" xfId="67" applyFill="1"/>
    <xf numFmtId="0" fontId="11" fillId="0" borderId="6" xfId="0" applyNumberFormat="1" applyFont="1" applyFill="1" applyBorder="1" applyAlignment="1">
      <alignment horizontal="left" vertical="top" wrapText="1"/>
    </xf>
    <xf numFmtId="167" fontId="0" fillId="0" borderId="0" xfId="0" applyNumberFormat="1"/>
    <xf numFmtId="0" fontId="11" fillId="0" borderId="6" xfId="78" applyNumberFormat="1" applyFont="1" applyFill="1" applyBorder="1" applyAlignment="1">
      <alignment horizontal="left" vertical="top" wrapText="1" shrinkToFit="1"/>
    </xf>
    <xf numFmtId="0" fontId="9" fillId="0" borderId="6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166" fontId="11" fillId="0" borderId="6" xfId="77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center" wrapText="1"/>
    </xf>
    <xf numFmtId="0" fontId="11" fillId="0" borderId="6" xfId="78" applyNumberFormat="1" applyFont="1" applyFill="1" applyBorder="1" applyAlignment="1">
      <alignment horizontal="left" vertical="center" wrapText="1" shrinkToFit="1"/>
    </xf>
    <xf numFmtId="49" fontId="13" fillId="0" borderId="6" xfId="0" applyNumberFormat="1" applyFont="1" applyFill="1" applyBorder="1" applyAlignment="1">
      <alignment horizontal="left" vertical="center" wrapText="1"/>
    </xf>
    <xf numFmtId="170" fontId="0" fillId="0" borderId="0" xfId="95" applyNumberFormat="1" applyFont="1" applyFill="1"/>
    <xf numFmtId="0" fontId="14" fillId="0" borderId="0" xfId="67" applyFont="1" applyBorder="1" applyAlignment="1">
      <alignment horizontal="center" wrapText="1" shrinkToFit="1"/>
    </xf>
    <xf numFmtId="166" fontId="9" fillId="0" borderId="6" xfId="0" applyNumberFormat="1" applyFont="1" applyFill="1" applyBorder="1" applyAlignment="1">
      <alignment horizontal="center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49" fontId="11" fillId="0" borderId="6" xfId="69" applyNumberFormat="1" applyFont="1" applyFill="1" applyBorder="1" applyAlignment="1">
      <alignment horizontal="center" vertical="center"/>
    </xf>
    <xf numFmtId="49" fontId="11" fillId="0" borderId="7" xfId="69" applyNumberFormat="1" applyFont="1" applyFill="1" applyBorder="1" applyAlignment="1">
      <alignment horizontal="center" vertical="center"/>
    </xf>
    <xf numFmtId="0" fontId="11" fillId="0" borderId="6" xfId="77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8" fillId="0" borderId="8" xfId="0" applyFont="1" applyBorder="1" applyAlignment="1">
      <alignment horizontal="center" wrapText="1" shrinkToFit="1"/>
    </xf>
    <xf numFmtId="0" fontId="48" fillId="0" borderId="0" xfId="0" applyFont="1" applyBorder="1" applyAlignment="1">
      <alignment horizontal="center" wrapText="1" shrinkToFit="1"/>
    </xf>
    <xf numFmtId="0" fontId="16" fillId="0" borderId="6" xfId="0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16" fillId="0" borderId="9" xfId="0" applyFont="1" applyBorder="1" applyAlignment="1">
      <alignment wrapText="1"/>
    </xf>
    <xf numFmtId="0" fontId="16" fillId="0" borderId="9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9" fillId="0" borderId="0" xfId="74" applyFont="1"/>
    <xf numFmtId="0" fontId="9" fillId="0" borderId="0" xfId="74" applyFont="1" applyAlignment="1">
      <alignment horizontal="right"/>
    </xf>
    <xf numFmtId="0" fontId="18" fillId="0" borderId="0" xfId="74"/>
    <xf numFmtId="0" fontId="9" fillId="0" borderId="0" xfId="74" applyFont="1" applyAlignment="1">
      <alignment horizontal="center" vertical="center" wrapText="1"/>
    </xf>
    <xf numFmtId="0" fontId="18" fillId="0" borderId="0" xfId="74" applyAlignment="1">
      <alignment horizontal="center" vertical="center" wrapText="1"/>
    </xf>
    <xf numFmtId="0" fontId="8" fillId="0" borderId="0" xfId="74" applyFont="1" applyBorder="1" applyAlignment="1">
      <alignment horizontal="center" vertical="center" wrapText="1"/>
    </xf>
    <xf numFmtId="0" fontId="8" fillId="0" borderId="0" xfId="74" applyFont="1" applyFill="1" applyBorder="1" applyAlignment="1">
      <alignment horizontal="center" vertical="center" wrapText="1"/>
    </xf>
    <xf numFmtId="0" fontId="35" fillId="0" borderId="6" xfId="74" applyFont="1" applyBorder="1" applyAlignment="1">
      <alignment horizontal="center" vertical="center" wrapText="1"/>
    </xf>
    <xf numFmtId="0" fontId="11" fillId="0" borderId="6" xfId="74" applyFont="1" applyBorder="1" applyAlignment="1">
      <alignment horizontal="center" vertical="center" wrapText="1"/>
    </xf>
    <xf numFmtId="0" fontId="8" fillId="0" borderId="0" xfId="74" applyFont="1" applyBorder="1" applyAlignment="1">
      <alignment horizontal="center" vertical="top" wrapText="1"/>
    </xf>
    <xf numFmtId="169" fontId="8" fillId="0" borderId="6" xfId="74" applyNumberFormat="1" applyFont="1" applyBorder="1" applyAlignment="1">
      <alignment horizontal="center" vertical="top"/>
    </xf>
    <xf numFmtId="0" fontId="9" fillId="0" borderId="6" xfId="74" applyFont="1" applyBorder="1" applyAlignment="1"/>
    <xf numFmtId="0" fontId="11" fillId="0" borderId="0" xfId="74" applyFont="1" applyBorder="1" applyAlignment="1">
      <alignment horizontal="left" vertical="top" wrapText="1"/>
    </xf>
    <xf numFmtId="169" fontId="11" fillId="0" borderId="6" xfId="74" applyNumberFormat="1" applyFont="1" applyBorder="1" applyAlignment="1">
      <alignment horizontal="center" vertical="top"/>
    </xf>
    <xf numFmtId="0" fontId="11" fillId="0" borderId="6" xfId="74" applyFont="1" applyFill="1" applyBorder="1" applyAlignment="1">
      <alignment vertical="top"/>
    </xf>
    <xf numFmtId="0" fontId="11" fillId="0" borderId="6" xfId="74" applyFont="1" applyBorder="1" applyAlignment="1">
      <alignment horizontal="left" vertical="top" wrapText="1"/>
    </xf>
    <xf numFmtId="169" fontId="8" fillId="0" borderId="6" xfId="74" applyNumberFormat="1" applyFont="1" applyBorder="1" applyAlignment="1">
      <alignment vertical="top"/>
    </xf>
    <xf numFmtId="0" fontId="9" fillId="0" borderId="6" xfId="74" applyFont="1" applyFill="1" applyBorder="1" applyAlignment="1">
      <alignment vertical="top"/>
    </xf>
    <xf numFmtId="0" fontId="9" fillId="0" borderId="6" xfId="74" applyFont="1" applyBorder="1" applyAlignment="1">
      <alignment vertical="top" wrapText="1"/>
    </xf>
    <xf numFmtId="0" fontId="9" fillId="0" borderId="0" xfId="74" applyFont="1" applyBorder="1" applyAlignment="1">
      <alignment vertical="top" wrapText="1"/>
    </xf>
    <xf numFmtId="0" fontId="9" fillId="0" borderId="6" xfId="74" applyFont="1" applyBorder="1" applyAlignment="1">
      <alignment vertical="top"/>
    </xf>
    <xf numFmtId="0" fontId="8" fillId="0" borderId="6" xfId="74" applyFont="1" applyBorder="1" applyAlignment="1">
      <alignment horizontal="center" vertical="top" wrapText="1"/>
    </xf>
    <xf numFmtId="0" fontId="9" fillId="0" borderId="0" xfId="74" applyFont="1" applyAlignment="1">
      <alignment vertical="top" wrapText="1"/>
    </xf>
    <xf numFmtId="0" fontId="9" fillId="0" borderId="6" xfId="74" applyFont="1" applyBorder="1" applyAlignment="1">
      <alignment horizontal="left" vertical="top"/>
    </xf>
    <xf numFmtId="0" fontId="9" fillId="0" borderId="6" xfId="74" applyFont="1" applyBorder="1" applyAlignment="1">
      <alignment horizontal="left" vertical="top" wrapText="1"/>
    </xf>
    <xf numFmtId="0" fontId="9" fillId="0" borderId="0" xfId="74" applyFont="1" applyBorder="1" applyAlignment="1">
      <alignment horizontal="left" vertical="top" wrapText="1"/>
    </xf>
    <xf numFmtId="0" fontId="18" fillId="0" borderId="6" xfId="74" applyBorder="1" applyAlignment="1"/>
    <xf numFmtId="0" fontId="18" fillId="0" borderId="0" xfId="74" applyBorder="1" applyAlignment="1"/>
    <xf numFmtId="0" fontId="18" fillId="0" borderId="0" xfId="74" applyAlignment="1">
      <alignment horizontal="left"/>
    </xf>
    <xf numFmtId="0" fontId="49" fillId="0" borderId="0" xfId="74" applyFont="1" applyAlignment="1">
      <alignment horizontal="center" wrapText="1"/>
    </xf>
    <xf numFmtId="0" fontId="9" fillId="0" borderId="0" xfId="74" applyFont="1" applyAlignment="1">
      <alignment vertical="top"/>
    </xf>
    <xf numFmtId="0" fontId="49" fillId="0" borderId="0" xfId="74" applyFont="1" applyAlignment="1">
      <alignment horizontal="center"/>
    </xf>
    <xf numFmtId="0" fontId="13" fillId="0" borderId="0" xfId="74" applyFont="1" applyAlignment="1">
      <alignment horizontal="center" wrapText="1"/>
    </xf>
    <xf numFmtId="0" fontId="13" fillId="0" borderId="6" xfId="74" applyFont="1" applyBorder="1" applyAlignment="1">
      <alignment horizontal="center" vertical="top" wrapText="1"/>
    </xf>
    <xf numFmtId="0" fontId="18" fillId="0" borderId="6" xfId="74" applyBorder="1"/>
    <xf numFmtId="0" fontId="49" fillId="0" borderId="0" xfId="74" applyFont="1"/>
    <xf numFmtId="0" fontId="8" fillId="0" borderId="6" xfId="74" applyFont="1" applyBorder="1" applyAlignment="1">
      <alignment horizontal="center" vertical="center" wrapText="1"/>
    </xf>
    <xf numFmtId="0" fontId="13" fillId="0" borderId="0" xfId="74" applyFont="1" applyAlignment="1">
      <alignment horizontal="center"/>
    </xf>
    <xf numFmtId="0" fontId="11" fillId="0" borderId="0" xfId="74" applyFont="1"/>
    <xf numFmtId="0" fontId="11" fillId="0" borderId="0" xfId="74" applyFont="1" applyAlignment="1">
      <alignment wrapText="1"/>
    </xf>
    <xf numFmtId="169" fontId="8" fillId="0" borderId="6" xfId="74" applyNumberFormat="1" applyFont="1" applyBorder="1" applyAlignment="1">
      <alignment horizontal="center" vertical="center"/>
    </xf>
    <xf numFmtId="0" fontId="9" fillId="0" borderId="6" xfId="74" applyFont="1" applyBorder="1" applyAlignment="1">
      <alignment horizontal="center" vertical="center"/>
    </xf>
    <xf numFmtId="0" fontId="13" fillId="0" borderId="0" xfId="74" applyFont="1" applyBorder="1" applyAlignment="1">
      <alignment horizontal="center" wrapText="1"/>
    </xf>
    <xf numFmtId="169" fontId="8" fillId="0" borderId="0" xfId="74" applyNumberFormat="1" applyFont="1" applyBorder="1" applyAlignment="1">
      <alignment vertical="top"/>
    </xf>
    <xf numFmtId="0" fontId="50" fillId="0" borderId="0" xfId="74" applyFont="1"/>
    <xf numFmtId="0" fontId="51" fillId="0" borderId="0" xfId="74" applyFont="1" applyBorder="1" applyAlignment="1"/>
    <xf numFmtId="0" fontId="18" fillId="0" borderId="0" xfId="74" applyAlignment="1">
      <alignment horizontal="right"/>
    </xf>
    <xf numFmtId="0" fontId="18" fillId="0" borderId="0" xfId="74" applyBorder="1"/>
    <xf numFmtId="0" fontId="11" fillId="0" borderId="0" xfId="74" applyFont="1" applyBorder="1" applyAlignment="1"/>
    <xf numFmtId="0" fontId="52" fillId="0" borderId="0" xfId="74" applyFont="1" applyAlignment="1"/>
    <xf numFmtId="0" fontId="11" fillId="0" borderId="6" xfId="74" applyFont="1" applyBorder="1" applyAlignment="1">
      <alignment horizontal="center" vertical="center"/>
    </xf>
    <xf numFmtId="0" fontId="11" fillId="0" borderId="6" xfId="74" applyFont="1" applyFill="1" applyBorder="1" applyAlignment="1">
      <alignment horizontal="left" vertical="center" wrapText="1"/>
    </xf>
    <xf numFmtId="166" fontId="10" fillId="0" borderId="6" xfId="74" applyNumberFormat="1" applyFont="1" applyBorder="1" applyAlignment="1">
      <alignment horizontal="center" vertical="center"/>
    </xf>
    <xf numFmtId="0" fontId="11" fillId="0" borderId="6" xfId="74" applyFont="1" applyBorder="1" applyAlignment="1">
      <alignment horizontal="left" vertical="center" wrapText="1"/>
    </xf>
    <xf numFmtId="0" fontId="16" fillId="0" borderId="0" xfId="0" applyFont="1"/>
    <xf numFmtId="0" fontId="54" fillId="0" borderId="6" xfId="0" applyFont="1" applyBorder="1" applyAlignment="1">
      <alignment horizontal="center" vertical="top" wrapText="1"/>
    </xf>
    <xf numFmtId="0" fontId="54" fillId="0" borderId="6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wrapText="1"/>
    </xf>
    <xf numFmtId="0" fontId="54" fillId="0" borderId="6" xfId="0" applyFont="1" applyBorder="1" applyAlignment="1">
      <alignment vertical="top" wrapText="1"/>
    </xf>
    <xf numFmtId="0" fontId="54" fillId="0" borderId="6" xfId="0" applyFont="1" applyFill="1" applyBorder="1" applyAlignment="1">
      <alignment horizontal="center" vertical="top" wrapText="1"/>
    </xf>
    <xf numFmtId="0" fontId="10" fillId="0" borderId="6" xfId="74" applyFont="1" applyBorder="1" applyAlignment="1">
      <alignment horizontal="center" vertical="center" wrapText="1"/>
    </xf>
    <xf numFmtId="0" fontId="10" fillId="0" borderId="6" xfId="74" applyFont="1" applyFill="1" applyBorder="1" applyAlignment="1">
      <alignment horizontal="center" vertical="center" wrapText="1"/>
    </xf>
    <xf numFmtId="0" fontId="13" fillId="0" borderId="6" xfId="90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right" vertical="center"/>
    </xf>
    <xf numFmtId="49" fontId="13" fillId="0" borderId="7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49" fontId="58" fillId="0" borderId="6" xfId="0" applyNumberFormat="1" applyFont="1" applyFill="1" applyBorder="1" applyAlignment="1">
      <alignment horizontal="center" vertical="center"/>
    </xf>
    <xf numFmtId="49" fontId="59" fillId="0" borderId="6" xfId="0" applyNumberFormat="1" applyFont="1" applyFill="1" applyBorder="1" applyAlignment="1">
      <alignment horizontal="center" vertical="center" wrapText="1"/>
    </xf>
    <xf numFmtId="168" fontId="59" fillId="0" borderId="6" xfId="0" applyNumberFormat="1" applyFont="1" applyFill="1" applyBorder="1" applyAlignment="1">
      <alignment horizontal="left" vertical="center" wrapText="1"/>
    </xf>
    <xf numFmtId="166" fontId="59" fillId="0" borderId="6" xfId="0" applyNumberFormat="1" applyFont="1" applyFill="1" applyBorder="1" applyAlignment="1">
      <alignment horizontal="right" vertical="center" wrapText="1"/>
    </xf>
    <xf numFmtId="49" fontId="58" fillId="0" borderId="6" xfId="0" applyNumberFormat="1" applyFont="1" applyFill="1" applyBorder="1" applyAlignment="1">
      <alignment horizontal="center" vertical="center" wrapText="1"/>
    </xf>
    <xf numFmtId="168" fontId="58" fillId="0" borderId="6" xfId="0" applyNumberFormat="1" applyFont="1" applyFill="1" applyBorder="1" applyAlignment="1">
      <alignment horizontal="left" vertical="center" wrapText="1"/>
    </xf>
    <xf numFmtId="166" fontId="58" fillId="0" borderId="6" xfId="0" applyNumberFormat="1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horizontal="left" wrapText="1"/>
    </xf>
    <xf numFmtId="0" fontId="38" fillId="0" borderId="6" xfId="0" applyNumberFormat="1" applyFont="1" applyFill="1" applyBorder="1" applyAlignment="1">
      <alignment horizontal="center" vertical="justify"/>
    </xf>
    <xf numFmtId="166" fontId="11" fillId="0" borderId="6" xfId="76" applyNumberFormat="1" applyFont="1" applyFill="1" applyBorder="1" applyAlignment="1">
      <alignment horizontal="center"/>
    </xf>
    <xf numFmtId="166" fontId="11" fillId="0" borderId="6" xfId="77" applyNumberFormat="1" applyFont="1" applyFill="1" applyBorder="1" applyAlignment="1">
      <alignment horizontal="center" wrapText="1"/>
    </xf>
    <xf numFmtId="166" fontId="11" fillId="0" borderId="6" xfId="76" applyNumberFormat="1" applyFont="1" applyFill="1" applyBorder="1" applyAlignment="1">
      <alignment horizontal="center" wrapText="1"/>
    </xf>
    <xf numFmtId="166" fontId="15" fillId="0" borderId="6" xfId="77" applyNumberFormat="1" applyFont="1" applyFill="1" applyBorder="1" applyAlignment="1">
      <alignment horizontal="center"/>
    </xf>
    <xf numFmtId="0" fontId="0" fillId="0" borderId="6" xfId="0" applyFont="1" applyFill="1" applyBorder="1"/>
    <xf numFmtId="0" fontId="11" fillId="0" borderId="6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top"/>
    </xf>
    <xf numFmtId="0" fontId="11" fillId="0" borderId="6" xfId="76" applyNumberFormat="1" applyFont="1" applyFill="1" applyBorder="1" applyAlignment="1">
      <alignment horizontal="left" vertical="center" wrapText="1"/>
    </xf>
    <xf numFmtId="0" fontId="11" fillId="0" borderId="7" xfId="74" applyNumberFormat="1" applyFont="1" applyFill="1" applyBorder="1" applyAlignment="1">
      <alignment horizontal="left" vertical="center" wrapText="1"/>
    </xf>
    <xf numFmtId="0" fontId="1" fillId="0" borderId="0" xfId="97"/>
    <xf numFmtId="0" fontId="1" fillId="0" borderId="0" xfId="97" applyFill="1"/>
    <xf numFmtId="168" fontId="55" fillId="0" borderId="10" xfId="97" applyNumberFormat="1" applyFont="1" applyFill="1" applyBorder="1" applyAlignment="1" applyProtection="1">
      <alignment horizontal="left" vertical="center" wrapText="1"/>
    </xf>
    <xf numFmtId="49" fontId="55" fillId="0" borderId="10" xfId="97" applyNumberFormat="1" applyFont="1" applyFill="1" applyBorder="1" applyAlignment="1" applyProtection="1">
      <alignment horizontal="center" vertical="center"/>
    </xf>
    <xf numFmtId="49" fontId="10" fillId="0" borderId="6" xfId="0" applyNumberFormat="1" applyFont="1" applyFill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49" fontId="10" fillId="0" borderId="10" xfId="97" applyNumberFormat="1" applyFont="1" applyFill="1" applyBorder="1" applyAlignment="1" applyProtection="1">
      <alignment horizontal="center" vertical="center"/>
    </xf>
    <xf numFmtId="168" fontId="56" fillId="0" borderId="6" xfId="97" applyNumberFormat="1" applyFont="1" applyFill="1" applyBorder="1" applyAlignment="1" applyProtection="1">
      <alignment horizontal="center" vertical="center" wrapText="1"/>
    </xf>
    <xf numFmtId="168" fontId="56" fillId="0" borderId="6" xfId="97" applyNumberFormat="1" applyFont="1" applyFill="1" applyBorder="1" applyAlignment="1" applyProtection="1">
      <alignment vertical="center" wrapText="1"/>
    </xf>
    <xf numFmtId="49" fontId="56" fillId="0" borderId="10" xfId="97" applyNumberFormat="1" applyFont="1" applyFill="1" applyBorder="1" applyAlignment="1" applyProtection="1">
      <alignment horizontal="center" vertical="center"/>
    </xf>
    <xf numFmtId="168" fontId="55" fillId="0" borderId="10" xfId="97" applyNumberFormat="1" applyFont="1" applyFill="1" applyBorder="1" applyAlignment="1" applyProtection="1">
      <alignment horizontal="left" wrapText="1"/>
    </xf>
    <xf numFmtId="49" fontId="55" fillId="0" borderId="10" xfId="97" applyNumberFormat="1" applyFont="1" applyFill="1" applyBorder="1" applyAlignment="1" applyProtection="1">
      <alignment horizontal="left" vertical="center" wrapText="1"/>
    </xf>
    <xf numFmtId="49" fontId="55" fillId="0" borderId="10" xfId="97" applyNumberFormat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>
      <alignment wrapText="1"/>
    </xf>
    <xf numFmtId="0" fontId="10" fillId="0" borderId="3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horizontal="center" vertical="center"/>
    </xf>
    <xf numFmtId="168" fontId="55" fillId="0" borderId="6" xfId="97" applyNumberFormat="1" applyFont="1" applyFill="1" applyBorder="1" applyAlignment="1" applyProtection="1">
      <alignment horizontal="left" vertical="center" wrapText="1"/>
    </xf>
    <xf numFmtId="49" fontId="55" fillId="0" borderId="6" xfId="97" applyNumberFormat="1" applyFont="1" applyFill="1" applyBorder="1" applyAlignment="1" applyProtection="1">
      <alignment horizontal="center" vertical="center" wrapText="1"/>
    </xf>
    <xf numFmtId="49" fontId="55" fillId="0" borderId="6" xfId="97" applyNumberFormat="1" applyFont="1" applyFill="1" applyBorder="1" applyAlignment="1" applyProtection="1">
      <alignment horizontal="center" vertical="center"/>
    </xf>
    <xf numFmtId="0" fontId="55" fillId="0" borderId="10" xfId="97" applyFont="1" applyFill="1" applyBorder="1" applyAlignment="1" applyProtection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6" xfId="0" applyFont="1" applyFill="1" applyBorder="1" applyAlignment="1">
      <alignment horizontal="left" wrapText="1"/>
    </xf>
    <xf numFmtId="168" fontId="10" fillId="0" borderId="6" xfId="97" applyNumberFormat="1" applyFont="1" applyFill="1" applyBorder="1" applyAlignment="1" applyProtection="1">
      <alignment horizontal="left" vertical="center" wrapText="1"/>
    </xf>
    <xf numFmtId="49" fontId="11" fillId="0" borderId="6" xfId="0" applyNumberFormat="1" applyFont="1" applyBorder="1" applyAlignment="1" applyProtection="1">
      <alignment horizontal="left" wrapText="1"/>
    </xf>
    <xf numFmtId="49" fontId="11" fillId="0" borderId="6" xfId="0" applyNumberFormat="1" applyFont="1" applyBorder="1" applyAlignment="1" applyProtection="1">
      <alignment horizontal="center"/>
    </xf>
    <xf numFmtId="0" fontId="62" fillId="0" borderId="0" xfId="97" applyFont="1" applyFill="1" applyAlignment="1">
      <alignment horizontal="center" vertical="center" wrapText="1"/>
    </xf>
    <xf numFmtId="0" fontId="8" fillId="0" borderId="0" xfId="74" applyFont="1" applyAlignment="1">
      <alignment horizontal="center" vertical="center" wrapText="1"/>
    </xf>
    <xf numFmtId="0" fontId="9" fillId="0" borderId="0" xfId="74" applyFont="1" applyAlignment="1">
      <alignment horizontal="center" vertical="center" wrapText="1"/>
    </xf>
    <xf numFmtId="0" fontId="18" fillId="0" borderId="0" xfId="74" applyAlignment="1">
      <alignment horizontal="center" vertical="center" wrapText="1"/>
    </xf>
    <xf numFmtId="0" fontId="13" fillId="0" borderId="0" xfId="74" applyFont="1" applyAlignment="1">
      <alignment horizont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9" xfId="0" applyNumberFormat="1" applyFont="1" applyFill="1" applyBorder="1" applyAlignment="1">
      <alignment horizontal="center" vertical="top"/>
    </xf>
    <xf numFmtId="0" fontId="17" fillId="0" borderId="0" xfId="0" applyNumberFormat="1" applyFont="1" applyFill="1" applyBorder="1" applyAlignment="1">
      <alignment horizontal="center" wrapText="1"/>
    </xf>
    <xf numFmtId="0" fontId="36" fillId="0" borderId="0" xfId="0" applyNumberFormat="1" applyFont="1" applyFill="1" applyAlignment="1">
      <alignment horizontal="center" wrapText="1"/>
    </xf>
    <xf numFmtId="0" fontId="14" fillId="0" borderId="0" xfId="0" applyFont="1" applyBorder="1" applyAlignment="1">
      <alignment horizontal="center" wrapText="1" shrinkToFit="1"/>
    </xf>
    <xf numFmtId="0" fontId="14" fillId="0" borderId="8" xfId="67" applyFont="1" applyBorder="1" applyAlignment="1">
      <alignment horizontal="center" wrapText="1" shrinkToFit="1"/>
    </xf>
    <xf numFmtId="0" fontId="14" fillId="0" borderId="0" xfId="67" applyFont="1" applyBorder="1" applyAlignment="1">
      <alignment horizontal="center" wrapText="1" shrinkToFit="1"/>
    </xf>
    <xf numFmtId="0" fontId="9" fillId="0" borderId="12" xfId="0" applyFont="1" applyFill="1" applyBorder="1" applyAlignment="1">
      <alignment wrapText="1"/>
    </xf>
    <xf numFmtId="0" fontId="15" fillId="0" borderId="9" xfId="0" applyFont="1" applyBorder="1" applyAlignment="1"/>
    <xf numFmtId="0" fontId="17" fillId="0" borderId="0" xfId="0" applyFont="1" applyAlignment="1">
      <alignment horizontal="center" wrapText="1"/>
    </xf>
    <xf numFmtId="0" fontId="52" fillId="0" borderId="0" xfId="74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</cellXfs>
  <cellStyles count="98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Emphasis 1" xfId="19"/>
    <cellStyle name="Emphasis 2" xfId="20"/>
    <cellStyle name="Emphasis 3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 2" xfId="47"/>
    <cellStyle name="SAPBEXHLevel2X" xfId="48"/>
    <cellStyle name="SAPBEXHLevel3" xfId="49"/>
    <cellStyle name="SAPBEXHLevel3X" xfId="50"/>
    <cellStyle name="SAPBEXinputData" xfId="51"/>
    <cellStyle name="SAPBEXItemHeader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 2" xfId="58"/>
    <cellStyle name="SAPBEXstdDataEmph" xfId="59"/>
    <cellStyle name="SAPBEXstdItem" xfId="60"/>
    <cellStyle name="SAPBEXstdItemX" xfId="61"/>
    <cellStyle name="SAPBEXtitle" xfId="62"/>
    <cellStyle name="SAPBEXunassignedItem" xfId="63"/>
    <cellStyle name="SAPBEXundefined" xfId="64"/>
    <cellStyle name="Sheet Title" xfId="65"/>
    <cellStyle name="Обычный" xfId="0" builtinId="0"/>
    <cellStyle name="Обычный 10" xfId="66"/>
    <cellStyle name="Обычный 11" xfId="67"/>
    <cellStyle name="Обычный 12" xfId="68"/>
    <cellStyle name="Обычный 13" xfId="69"/>
    <cellStyle name="Обычный 14" xfId="70"/>
    <cellStyle name="Обычный 15" xfId="71"/>
    <cellStyle name="Обычный 15 2" xfId="97"/>
    <cellStyle name="Обычный 16" xfId="72"/>
    <cellStyle name="Обычный 17" xfId="73"/>
    <cellStyle name="Обычный 2" xfId="74"/>
    <cellStyle name="Обычный 2 2" xfId="75"/>
    <cellStyle name="Обычный 2 2 2" xfId="76"/>
    <cellStyle name="Обычный 2 3" xfId="77"/>
    <cellStyle name="Обычный 20" xfId="78"/>
    <cellStyle name="Обычный 3" xfId="79"/>
    <cellStyle name="Обычный 4" xfId="80"/>
    <cellStyle name="Обычный 5" xfId="81"/>
    <cellStyle name="Обычный 5 2" xfId="82"/>
    <cellStyle name="Обычный 5 3" xfId="83"/>
    <cellStyle name="Обычный 5 4" xfId="84"/>
    <cellStyle name="Обычный 5 4 2" xfId="85"/>
    <cellStyle name="Обычный 6" xfId="86"/>
    <cellStyle name="Обычный 7" xfId="87"/>
    <cellStyle name="Обычный 7 2" xfId="88"/>
    <cellStyle name="Обычный 7 2 2" xfId="89"/>
    <cellStyle name="Обычный 8" xfId="90"/>
    <cellStyle name="Обычный 9" xfId="91"/>
    <cellStyle name="Процентный 6" xfId="92"/>
    <cellStyle name="Тысячи [0]_Лист1" xfId="93"/>
    <cellStyle name="Тысячи_Лист1" xfId="94"/>
    <cellStyle name="Финансовый" xfId="95" builtinId="3"/>
    <cellStyle name="Финансовый 2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novann\&#1086;&#1073;&#1097;&#1072;&#1103;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novann\&#1086;&#1073;&#1097;&#1072;&#1103;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rova\&#1086;&#1073;&#1097;&#1072;&#1103;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RAVLEVA\SharedDocs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rova\&#1086;&#1073;&#1097;&#1072;&#1103;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RAVLEVA\SharedDocs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novann\&#1086;&#1073;&#1097;&#1072;&#1103;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rova\&#1086;&#1073;&#1097;&#1072;&#1103;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RAVLEVA\SharedDocs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novann\&#1086;&#1073;&#1097;&#1072;&#1103;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rova\&#1086;&#1073;&#1097;&#1072;&#1103;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RAVLEVA\SharedDocs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5"/>
  <sheetViews>
    <sheetView workbookViewId="0">
      <selection activeCell="C4" sqref="C4"/>
    </sheetView>
  </sheetViews>
  <sheetFormatPr defaultColWidth="9.33203125" defaultRowHeight="14.4"/>
  <cols>
    <col min="1" max="1" width="10.109375" style="201" customWidth="1"/>
    <col min="2" max="2" width="27.6640625" style="201" customWidth="1"/>
    <col min="3" max="3" width="107.77734375" style="201" customWidth="1"/>
    <col min="4" max="16384" width="9.33203125" style="201"/>
  </cols>
  <sheetData>
    <row r="1" spans="1:3">
      <c r="A1" s="79"/>
      <c r="B1" s="79"/>
      <c r="C1" s="79"/>
    </row>
    <row r="2" spans="1:3">
      <c r="A2" s="79"/>
      <c r="B2" s="79"/>
      <c r="C2" s="79" t="s">
        <v>757</v>
      </c>
    </row>
    <row r="3" spans="1:3">
      <c r="A3" s="79"/>
      <c r="B3" s="79"/>
      <c r="C3" s="79" t="s">
        <v>889</v>
      </c>
    </row>
    <row r="4" spans="1:3">
      <c r="A4" s="79"/>
      <c r="B4" s="79"/>
      <c r="C4" s="79" t="s">
        <v>931</v>
      </c>
    </row>
    <row r="5" spans="1:3">
      <c r="A5" s="202"/>
      <c r="B5" s="202"/>
      <c r="C5" s="202"/>
    </row>
    <row r="6" spans="1:3" ht="21.6" customHeight="1">
      <c r="A6" s="229" t="s">
        <v>637</v>
      </c>
      <c r="B6" s="229"/>
      <c r="C6" s="229"/>
    </row>
    <row r="7" spans="1:3">
      <c r="A7" s="202"/>
      <c r="B7" s="202"/>
      <c r="C7" s="202"/>
    </row>
    <row r="8" spans="1:3" ht="73.95" customHeight="1">
      <c r="A8" s="179" t="s">
        <v>532</v>
      </c>
      <c r="B8" s="179" t="s">
        <v>638</v>
      </c>
      <c r="C8" s="179" t="s">
        <v>639</v>
      </c>
    </row>
    <row r="9" spans="1:3">
      <c r="A9" s="179">
        <v>900</v>
      </c>
      <c r="B9" s="179"/>
      <c r="C9" s="179" t="s">
        <v>620</v>
      </c>
    </row>
    <row r="10" spans="1:3" ht="53.25" customHeight="1">
      <c r="A10" s="210" t="s">
        <v>640</v>
      </c>
      <c r="B10" s="204" t="s">
        <v>916</v>
      </c>
      <c r="C10" s="226" t="s">
        <v>915</v>
      </c>
    </row>
    <row r="11" spans="1:3" ht="15.6">
      <c r="A11" s="204" t="s">
        <v>640</v>
      </c>
      <c r="B11" s="204" t="s">
        <v>641</v>
      </c>
      <c r="C11" s="203" t="s">
        <v>642</v>
      </c>
    </row>
    <row r="12" spans="1:3" ht="46.8">
      <c r="A12" s="204" t="s">
        <v>640</v>
      </c>
      <c r="B12" s="208" t="s">
        <v>643</v>
      </c>
      <c r="C12" s="225" t="s">
        <v>644</v>
      </c>
    </row>
    <row r="13" spans="1:3" ht="62.4">
      <c r="A13" s="204" t="s">
        <v>640</v>
      </c>
      <c r="B13" s="208" t="s">
        <v>645</v>
      </c>
      <c r="C13" s="225" t="s">
        <v>646</v>
      </c>
    </row>
    <row r="14" spans="1:3" ht="62.4">
      <c r="A14" s="204" t="s">
        <v>640</v>
      </c>
      <c r="B14" s="208" t="s">
        <v>647</v>
      </c>
      <c r="C14" s="207" t="s">
        <v>648</v>
      </c>
    </row>
    <row r="15" spans="1:3" ht="46.8">
      <c r="A15" s="204" t="s">
        <v>640</v>
      </c>
      <c r="B15" s="208" t="s">
        <v>649</v>
      </c>
      <c r="C15" s="225" t="s">
        <v>650</v>
      </c>
    </row>
    <row r="16" spans="1:3" ht="62.4">
      <c r="A16" s="204" t="s">
        <v>640</v>
      </c>
      <c r="B16" s="208" t="s">
        <v>651</v>
      </c>
      <c r="C16" s="225" t="s">
        <v>652</v>
      </c>
    </row>
    <row r="17" spans="1:3" ht="54.75" customHeight="1">
      <c r="A17" s="204" t="s">
        <v>640</v>
      </c>
      <c r="B17" s="208" t="s">
        <v>653</v>
      </c>
      <c r="C17" s="207" t="s">
        <v>654</v>
      </c>
    </row>
    <row r="18" spans="1:3" ht="93.6">
      <c r="A18" s="204" t="s">
        <v>640</v>
      </c>
      <c r="B18" s="208" t="s">
        <v>655</v>
      </c>
      <c r="C18" s="207" t="s">
        <v>656</v>
      </c>
    </row>
    <row r="19" spans="1:3" ht="51" customHeight="1">
      <c r="A19" s="204" t="s">
        <v>640</v>
      </c>
      <c r="B19" s="208" t="s">
        <v>657</v>
      </c>
      <c r="C19" s="207" t="s">
        <v>658</v>
      </c>
    </row>
    <row r="20" spans="1:3" ht="53.25" customHeight="1">
      <c r="A20" s="204" t="s">
        <v>640</v>
      </c>
      <c r="B20" s="208" t="s">
        <v>659</v>
      </c>
      <c r="C20" s="207" t="s">
        <v>660</v>
      </c>
    </row>
    <row r="21" spans="1:3" ht="15.6">
      <c r="A21" s="204" t="s">
        <v>640</v>
      </c>
      <c r="B21" s="204" t="s">
        <v>661</v>
      </c>
      <c r="C21" s="203" t="s">
        <v>662</v>
      </c>
    </row>
    <row r="22" spans="1:3" ht="31.2">
      <c r="A22" s="204" t="s">
        <v>640</v>
      </c>
      <c r="B22" s="224" t="s">
        <v>663</v>
      </c>
      <c r="C22" s="203" t="s">
        <v>664</v>
      </c>
    </row>
    <row r="23" spans="1:3" ht="46.8">
      <c r="A23" s="204" t="s">
        <v>640</v>
      </c>
      <c r="B23" s="209" t="s">
        <v>914</v>
      </c>
      <c r="C23" s="223" t="s">
        <v>913</v>
      </c>
    </row>
    <row r="24" spans="1:3" ht="15.6">
      <c r="A24" s="204" t="s">
        <v>640</v>
      </c>
      <c r="B24" s="204" t="s">
        <v>665</v>
      </c>
      <c r="C24" s="203" t="s">
        <v>666</v>
      </c>
    </row>
    <row r="25" spans="1:3" ht="31.2">
      <c r="A25" s="204" t="s">
        <v>640</v>
      </c>
      <c r="B25" s="204" t="s">
        <v>667</v>
      </c>
      <c r="C25" s="203" t="s">
        <v>668</v>
      </c>
    </row>
    <row r="26" spans="1:3" ht="31.2">
      <c r="A26" s="204" t="s">
        <v>640</v>
      </c>
      <c r="B26" s="204" t="s">
        <v>669</v>
      </c>
      <c r="C26" s="203" t="s">
        <v>670</v>
      </c>
    </row>
    <row r="27" spans="1:3" ht="46.8">
      <c r="A27" s="204" t="s">
        <v>640</v>
      </c>
      <c r="B27" s="204" t="s">
        <v>671</v>
      </c>
      <c r="C27" s="203" t="s">
        <v>672</v>
      </c>
    </row>
    <row r="28" spans="1:3" ht="15.6">
      <c r="A28" s="204" t="s">
        <v>640</v>
      </c>
      <c r="B28" s="204" t="s">
        <v>673</v>
      </c>
      <c r="C28" s="220" t="s">
        <v>674</v>
      </c>
    </row>
    <row r="29" spans="1:3" ht="15.6">
      <c r="A29" s="204" t="s">
        <v>640</v>
      </c>
      <c r="B29" s="204" t="s">
        <v>675</v>
      </c>
      <c r="C29" s="220" t="s">
        <v>676</v>
      </c>
    </row>
    <row r="30" spans="1:3" ht="31.2">
      <c r="A30" s="204" t="s">
        <v>640</v>
      </c>
      <c r="B30" s="204" t="s">
        <v>677</v>
      </c>
      <c r="C30" s="203" t="s">
        <v>678</v>
      </c>
    </row>
    <row r="31" spans="1:3" ht="15.6">
      <c r="A31" s="213" t="s">
        <v>679</v>
      </c>
      <c r="B31" s="202"/>
      <c r="C31" s="211" t="s">
        <v>612</v>
      </c>
    </row>
    <row r="32" spans="1:3" ht="15.6">
      <c r="A32" s="204" t="s">
        <v>679</v>
      </c>
      <c r="B32" s="204" t="s">
        <v>641</v>
      </c>
      <c r="C32" s="203" t="s">
        <v>642</v>
      </c>
    </row>
    <row r="33" spans="1:3" ht="48.75" customHeight="1">
      <c r="A33" s="204" t="s">
        <v>679</v>
      </c>
      <c r="B33" s="208" t="s">
        <v>680</v>
      </c>
      <c r="C33" s="207" t="s">
        <v>654</v>
      </c>
    </row>
    <row r="34" spans="1:3" ht="93.6">
      <c r="A34" s="204" t="s">
        <v>679</v>
      </c>
      <c r="B34" s="208" t="s">
        <v>655</v>
      </c>
      <c r="C34" s="207" t="s">
        <v>656</v>
      </c>
    </row>
    <row r="35" spans="1:3" ht="52.5" customHeight="1">
      <c r="A35" s="204" t="s">
        <v>679</v>
      </c>
      <c r="B35" s="208" t="s">
        <v>657</v>
      </c>
      <c r="C35" s="207" t="s">
        <v>658</v>
      </c>
    </row>
    <row r="36" spans="1:3" ht="15.6">
      <c r="A36" s="204" t="s">
        <v>679</v>
      </c>
      <c r="B36" s="204" t="s">
        <v>661</v>
      </c>
      <c r="C36" s="203" t="s">
        <v>662</v>
      </c>
    </row>
    <row r="37" spans="1:3" ht="31.2">
      <c r="A37" s="204" t="s">
        <v>679</v>
      </c>
      <c r="B37" s="204" t="s">
        <v>681</v>
      </c>
      <c r="C37" s="203" t="s">
        <v>682</v>
      </c>
    </row>
    <row r="38" spans="1:3" ht="15.6">
      <c r="A38" s="204" t="s">
        <v>679</v>
      </c>
      <c r="B38" s="204" t="s">
        <v>683</v>
      </c>
      <c r="C38" s="203" t="s">
        <v>684</v>
      </c>
    </row>
    <row r="39" spans="1:3" ht="15.6">
      <c r="A39" s="204" t="s">
        <v>679</v>
      </c>
      <c r="B39" s="204" t="s">
        <v>675</v>
      </c>
      <c r="C39" s="203" t="s">
        <v>676</v>
      </c>
    </row>
    <row r="40" spans="1:3" ht="66" customHeight="1">
      <c r="A40" s="204" t="s">
        <v>679</v>
      </c>
      <c r="B40" s="204" t="s">
        <v>685</v>
      </c>
      <c r="C40" s="203" t="s">
        <v>686</v>
      </c>
    </row>
    <row r="41" spans="1:3" ht="31.2">
      <c r="A41" s="213" t="s">
        <v>687</v>
      </c>
      <c r="B41" s="202"/>
      <c r="C41" s="211" t="s">
        <v>621</v>
      </c>
    </row>
    <row r="42" spans="1:3" ht="46.8">
      <c r="A42" s="204" t="s">
        <v>687</v>
      </c>
      <c r="B42" s="204" t="s">
        <v>688</v>
      </c>
      <c r="C42" s="203" t="s">
        <v>689</v>
      </c>
    </row>
    <row r="43" spans="1:3" ht="62.4">
      <c r="A43" s="204" t="s">
        <v>687</v>
      </c>
      <c r="B43" s="204" t="s">
        <v>690</v>
      </c>
      <c r="C43" s="203" t="s">
        <v>691</v>
      </c>
    </row>
    <row r="44" spans="1:3" ht="52.5" customHeight="1">
      <c r="A44" s="204" t="s">
        <v>687</v>
      </c>
      <c r="B44" s="204" t="s">
        <v>692</v>
      </c>
      <c r="C44" s="203" t="s">
        <v>693</v>
      </c>
    </row>
    <row r="45" spans="1:3" ht="46.8">
      <c r="A45" s="204" t="s">
        <v>687</v>
      </c>
      <c r="B45" s="204" t="s">
        <v>694</v>
      </c>
      <c r="C45" s="203" t="s">
        <v>695</v>
      </c>
    </row>
    <row r="46" spans="1:3" ht="31.2">
      <c r="A46" s="204" t="s">
        <v>687</v>
      </c>
      <c r="B46" s="204" t="s">
        <v>696</v>
      </c>
      <c r="C46" s="203" t="s">
        <v>697</v>
      </c>
    </row>
    <row r="47" spans="1:3" ht="31.2">
      <c r="A47" s="204" t="s">
        <v>687</v>
      </c>
      <c r="B47" s="204" t="s">
        <v>698</v>
      </c>
      <c r="C47" s="203" t="s">
        <v>699</v>
      </c>
    </row>
    <row r="48" spans="1:3" ht="31.2">
      <c r="A48" s="204" t="s">
        <v>687</v>
      </c>
      <c r="B48" s="204" t="s">
        <v>700</v>
      </c>
      <c r="C48" s="203" t="s">
        <v>701</v>
      </c>
    </row>
    <row r="49" spans="1:3" ht="52.5" customHeight="1">
      <c r="A49" s="204" t="s">
        <v>687</v>
      </c>
      <c r="B49" s="204" t="s">
        <v>702</v>
      </c>
      <c r="C49" s="203" t="s">
        <v>703</v>
      </c>
    </row>
    <row r="50" spans="1:3" ht="15.6">
      <c r="A50" s="204" t="s">
        <v>687</v>
      </c>
      <c r="B50" s="204" t="s">
        <v>641</v>
      </c>
      <c r="C50" s="203" t="s">
        <v>642</v>
      </c>
    </row>
    <row r="51" spans="1:3" ht="62.4">
      <c r="A51" s="204" t="s">
        <v>687</v>
      </c>
      <c r="B51" s="204" t="s">
        <v>704</v>
      </c>
      <c r="C51" s="203" t="s">
        <v>705</v>
      </c>
    </row>
    <row r="52" spans="1:3" ht="62.4">
      <c r="A52" s="204" t="s">
        <v>687</v>
      </c>
      <c r="B52" s="204" t="s">
        <v>706</v>
      </c>
      <c r="C52" s="203" t="s">
        <v>707</v>
      </c>
    </row>
    <row r="53" spans="1:3" ht="31.2">
      <c r="A53" s="204" t="s">
        <v>687</v>
      </c>
      <c r="B53" s="204" t="s">
        <v>708</v>
      </c>
      <c r="C53" s="203" t="s">
        <v>709</v>
      </c>
    </row>
    <row r="54" spans="1:3" ht="31.2">
      <c r="A54" s="204" t="s">
        <v>687</v>
      </c>
      <c r="B54" s="204" t="s">
        <v>710</v>
      </c>
      <c r="C54" s="203" t="s">
        <v>711</v>
      </c>
    </row>
    <row r="55" spans="1:3" ht="37.5" customHeight="1">
      <c r="A55" s="204" t="s">
        <v>687</v>
      </c>
      <c r="B55" s="204" t="s">
        <v>712</v>
      </c>
      <c r="C55" s="203" t="s">
        <v>713</v>
      </c>
    </row>
    <row r="56" spans="1:3" ht="31.2">
      <c r="A56" s="204" t="s">
        <v>687</v>
      </c>
      <c r="B56" s="204" t="s">
        <v>714</v>
      </c>
      <c r="C56" s="203" t="s">
        <v>715</v>
      </c>
    </row>
    <row r="57" spans="1:3" ht="46.8">
      <c r="A57" s="204" t="s">
        <v>687</v>
      </c>
      <c r="B57" s="222" t="s">
        <v>912</v>
      </c>
      <c r="C57" s="220" t="s">
        <v>911</v>
      </c>
    </row>
    <row r="58" spans="1:3" ht="46.8">
      <c r="A58" s="204" t="s">
        <v>687</v>
      </c>
      <c r="B58" s="221" t="s">
        <v>910</v>
      </c>
      <c r="C58" s="220" t="s">
        <v>909</v>
      </c>
    </row>
    <row r="59" spans="1:3" ht="47.25" customHeight="1">
      <c r="A59" s="204" t="s">
        <v>687</v>
      </c>
      <c r="B59" s="208" t="s">
        <v>716</v>
      </c>
      <c r="C59" s="207" t="s">
        <v>654</v>
      </c>
    </row>
    <row r="60" spans="1:3" ht="93.6">
      <c r="A60" s="204" t="s">
        <v>687</v>
      </c>
      <c r="B60" s="208" t="s">
        <v>655</v>
      </c>
      <c r="C60" s="207" t="s">
        <v>656</v>
      </c>
    </row>
    <row r="61" spans="1:3" ht="50.25" customHeight="1">
      <c r="A61" s="204" t="s">
        <v>687</v>
      </c>
      <c r="B61" s="208" t="s">
        <v>657</v>
      </c>
      <c r="C61" s="207" t="s">
        <v>658</v>
      </c>
    </row>
    <row r="62" spans="1:3" ht="15.6">
      <c r="A62" s="204" t="s">
        <v>687</v>
      </c>
      <c r="B62" s="204" t="s">
        <v>661</v>
      </c>
      <c r="C62" s="203" t="s">
        <v>662</v>
      </c>
    </row>
    <row r="63" spans="1:3" ht="15.6">
      <c r="A63" s="204" t="s">
        <v>687</v>
      </c>
      <c r="B63" s="204" t="s">
        <v>717</v>
      </c>
      <c r="C63" s="203" t="s">
        <v>718</v>
      </c>
    </row>
    <row r="64" spans="1:3" ht="62.4">
      <c r="A64" s="204" t="s">
        <v>687</v>
      </c>
      <c r="B64" s="209" t="s">
        <v>719</v>
      </c>
      <c r="C64" s="217" t="s">
        <v>720</v>
      </c>
    </row>
    <row r="65" spans="1:3" ht="31.2">
      <c r="A65" s="204" t="s">
        <v>687</v>
      </c>
      <c r="B65" s="204" t="s">
        <v>721</v>
      </c>
      <c r="C65" s="203" t="s">
        <v>722</v>
      </c>
    </row>
    <row r="66" spans="1:3" ht="15.6">
      <c r="A66" s="204" t="s">
        <v>687</v>
      </c>
      <c r="B66" s="204" t="s">
        <v>665</v>
      </c>
      <c r="C66" s="203" t="s">
        <v>666</v>
      </c>
    </row>
    <row r="67" spans="1:3" ht="31.2">
      <c r="A67" s="204" t="s">
        <v>687</v>
      </c>
      <c r="B67" s="204" t="s">
        <v>667</v>
      </c>
      <c r="C67" s="203" t="s">
        <v>668</v>
      </c>
    </row>
    <row r="68" spans="1:3" ht="46.8">
      <c r="A68" s="204" t="s">
        <v>687</v>
      </c>
      <c r="B68" s="204" t="s">
        <v>723</v>
      </c>
      <c r="C68" s="203" t="s">
        <v>724</v>
      </c>
    </row>
    <row r="69" spans="1:3" ht="78.75" customHeight="1">
      <c r="A69" s="204" t="s">
        <v>687</v>
      </c>
      <c r="B69" s="219" t="s">
        <v>908</v>
      </c>
      <c r="C69" s="218" t="s">
        <v>907</v>
      </c>
    </row>
    <row r="70" spans="1:3" ht="31.2">
      <c r="A70" s="204" t="s">
        <v>687</v>
      </c>
      <c r="B70" s="209" t="s">
        <v>725</v>
      </c>
      <c r="C70" s="217" t="s">
        <v>726</v>
      </c>
    </row>
    <row r="71" spans="1:3" ht="46.8">
      <c r="A71" s="204" t="s">
        <v>687</v>
      </c>
      <c r="B71" s="209" t="s">
        <v>906</v>
      </c>
      <c r="C71" s="217" t="s">
        <v>733</v>
      </c>
    </row>
    <row r="72" spans="1:3" ht="15.6">
      <c r="A72" s="204" t="s">
        <v>687</v>
      </c>
      <c r="B72" s="204" t="s">
        <v>727</v>
      </c>
      <c r="C72" s="203" t="s">
        <v>728</v>
      </c>
    </row>
    <row r="73" spans="1:3" ht="15.6">
      <c r="A73" s="204" t="s">
        <v>687</v>
      </c>
      <c r="B73" s="204" t="s">
        <v>729</v>
      </c>
      <c r="C73" s="203" t="s">
        <v>676</v>
      </c>
    </row>
    <row r="74" spans="1:3" ht="31.2">
      <c r="A74" s="204" t="s">
        <v>687</v>
      </c>
      <c r="B74" s="204" t="s">
        <v>730</v>
      </c>
      <c r="C74" s="203" t="s">
        <v>731</v>
      </c>
    </row>
    <row r="75" spans="1:3" ht="15.6">
      <c r="A75" s="204" t="s">
        <v>687</v>
      </c>
      <c r="B75" s="204" t="s">
        <v>905</v>
      </c>
      <c r="C75" s="203" t="s">
        <v>904</v>
      </c>
    </row>
    <row r="76" spans="1:3" ht="62.4">
      <c r="A76" s="204" t="s">
        <v>687</v>
      </c>
      <c r="B76" s="204" t="s">
        <v>903</v>
      </c>
      <c r="C76" s="203" t="s">
        <v>732</v>
      </c>
    </row>
    <row r="77" spans="1:3" ht="58.5" customHeight="1">
      <c r="A77" s="204" t="s">
        <v>687</v>
      </c>
      <c r="B77" s="204" t="s">
        <v>902</v>
      </c>
      <c r="C77" s="203" t="s">
        <v>901</v>
      </c>
    </row>
    <row r="78" spans="1:3" ht="31.2">
      <c r="A78" s="204" t="s">
        <v>687</v>
      </c>
      <c r="B78" s="204" t="s">
        <v>734</v>
      </c>
      <c r="C78" s="203" t="s">
        <v>678</v>
      </c>
    </row>
    <row r="79" spans="1:3" ht="15.6">
      <c r="A79" s="213" t="s">
        <v>735</v>
      </c>
      <c r="B79" s="202"/>
      <c r="C79" s="211" t="s">
        <v>622</v>
      </c>
    </row>
    <row r="80" spans="1:3" ht="15.6">
      <c r="A80" s="204" t="s">
        <v>735</v>
      </c>
      <c r="B80" s="204" t="s">
        <v>641</v>
      </c>
      <c r="C80" s="203" t="s">
        <v>642</v>
      </c>
    </row>
    <row r="81" spans="1:3" ht="53.25" customHeight="1">
      <c r="A81" s="204" t="s">
        <v>735</v>
      </c>
      <c r="B81" s="208" t="s">
        <v>716</v>
      </c>
      <c r="C81" s="207" t="s">
        <v>654</v>
      </c>
    </row>
    <row r="82" spans="1:3" ht="93.6">
      <c r="A82" s="204" t="s">
        <v>735</v>
      </c>
      <c r="B82" s="208" t="s">
        <v>655</v>
      </c>
      <c r="C82" s="207" t="s">
        <v>656</v>
      </c>
    </row>
    <row r="83" spans="1:3" ht="54.75" customHeight="1">
      <c r="A83" s="204" t="s">
        <v>735</v>
      </c>
      <c r="B83" s="208" t="s">
        <v>657</v>
      </c>
      <c r="C83" s="207" t="s">
        <v>658</v>
      </c>
    </row>
    <row r="84" spans="1:3" ht="15.6">
      <c r="A84" s="204" t="s">
        <v>735</v>
      </c>
      <c r="B84" s="204" t="s">
        <v>661</v>
      </c>
      <c r="C84" s="203" t="s">
        <v>662</v>
      </c>
    </row>
    <row r="85" spans="1:3" ht="31.2">
      <c r="A85" s="204" t="s">
        <v>735</v>
      </c>
      <c r="B85" s="204" t="s">
        <v>900</v>
      </c>
      <c r="C85" s="215" t="s">
        <v>899</v>
      </c>
    </row>
    <row r="86" spans="1:3" ht="15.6">
      <c r="A86" s="204" t="s">
        <v>735</v>
      </c>
      <c r="B86" s="204" t="s">
        <v>665</v>
      </c>
      <c r="C86" s="203" t="s">
        <v>666</v>
      </c>
    </row>
    <row r="87" spans="1:3" ht="31.2">
      <c r="A87" s="204" t="s">
        <v>735</v>
      </c>
      <c r="B87" s="204" t="s">
        <v>667</v>
      </c>
      <c r="C87" s="203" t="s">
        <v>668</v>
      </c>
    </row>
    <row r="88" spans="1:3" ht="15.6">
      <c r="A88" s="204" t="s">
        <v>735</v>
      </c>
      <c r="B88" s="204" t="s">
        <v>729</v>
      </c>
      <c r="C88" s="203" t="s">
        <v>676</v>
      </c>
    </row>
    <row r="89" spans="1:3" ht="33" customHeight="1">
      <c r="A89" s="204" t="s">
        <v>735</v>
      </c>
      <c r="B89" s="216" t="s">
        <v>898</v>
      </c>
      <c r="C89" s="203" t="s">
        <v>897</v>
      </c>
    </row>
    <row r="90" spans="1:3" ht="31.2">
      <c r="A90" s="204" t="s">
        <v>735</v>
      </c>
      <c r="B90" s="204" t="s">
        <v>737</v>
      </c>
      <c r="C90" s="203" t="s">
        <v>738</v>
      </c>
    </row>
    <row r="91" spans="1:3" ht="31.2">
      <c r="A91" s="204" t="s">
        <v>735</v>
      </c>
      <c r="B91" s="204" t="s">
        <v>739</v>
      </c>
      <c r="C91" s="203" t="s">
        <v>740</v>
      </c>
    </row>
    <row r="92" spans="1:3" ht="31.2">
      <c r="A92" s="204" t="s">
        <v>735</v>
      </c>
      <c r="B92" s="204" t="s">
        <v>734</v>
      </c>
      <c r="C92" s="203" t="s">
        <v>678</v>
      </c>
    </row>
    <row r="93" spans="1:3" ht="31.2">
      <c r="A93" s="213" t="s">
        <v>741</v>
      </c>
      <c r="B93" s="202"/>
      <c r="C93" s="211" t="s">
        <v>623</v>
      </c>
    </row>
    <row r="94" spans="1:3" ht="15.6">
      <c r="A94" s="204" t="s">
        <v>741</v>
      </c>
      <c r="B94" s="204" t="s">
        <v>641</v>
      </c>
      <c r="C94" s="203" t="s">
        <v>642</v>
      </c>
    </row>
    <row r="95" spans="1:3" ht="54" customHeight="1">
      <c r="A95" s="204" t="s">
        <v>741</v>
      </c>
      <c r="B95" s="208" t="s">
        <v>716</v>
      </c>
      <c r="C95" s="207" t="s">
        <v>654</v>
      </c>
    </row>
    <row r="96" spans="1:3" ht="93.6">
      <c r="A96" s="204" t="s">
        <v>741</v>
      </c>
      <c r="B96" s="208" t="s">
        <v>655</v>
      </c>
      <c r="C96" s="207" t="s">
        <v>656</v>
      </c>
    </row>
    <row r="97" spans="1:3" ht="52.5" customHeight="1">
      <c r="A97" s="204" t="s">
        <v>741</v>
      </c>
      <c r="B97" s="208" t="s">
        <v>657</v>
      </c>
      <c r="C97" s="207" t="s">
        <v>658</v>
      </c>
    </row>
    <row r="98" spans="1:3" ht="15.6">
      <c r="A98" s="204" t="s">
        <v>741</v>
      </c>
      <c r="B98" s="204" t="s">
        <v>661</v>
      </c>
      <c r="C98" s="203" t="s">
        <v>662</v>
      </c>
    </row>
    <row r="99" spans="1:3" ht="15.6">
      <c r="A99" s="204" t="s">
        <v>741</v>
      </c>
      <c r="B99" s="204" t="s">
        <v>742</v>
      </c>
      <c r="C99" s="203" t="s">
        <v>743</v>
      </c>
    </row>
    <row r="100" spans="1:3" ht="31.2">
      <c r="A100" s="204" t="s">
        <v>741</v>
      </c>
      <c r="B100" s="204" t="s">
        <v>896</v>
      </c>
      <c r="C100" s="215" t="s">
        <v>756</v>
      </c>
    </row>
    <row r="101" spans="1:3" ht="31.2">
      <c r="A101" s="204" t="s">
        <v>741</v>
      </c>
      <c r="B101" s="204" t="s">
        <v>744</v>
      </c>
      <c r="C101" s="203" t="s">
        <v>664</v>
      </c>
    </row>
    <row r="102" spans="1:3" ht="15.6">
      <c r="A102" s="204" t="s">
        <v>741</v>
      </c>
      <c r="B102" s="204" t="s">
        <v>665</v>
      </c>
      <c r="C102" s="203" t="s">
        <v>666</v>
      </c>
    </row>
    <row r="103" spans="1:3" ht="31.2">
      <c r="A103" s="204" t="s">
        <v>741</v>
      </c>
      <c r="B103" s="204" t="s">
        <v>667</v>
      </c>
      <c r="C103" s="203" t="s">
        <v>668</v>
      </c>
    </row>
    <row r="104" spans="1:3" ht="15.6">
      <c r="A104" s="204" t="s">
        <v>741</v>
      </c>
      <c r="B104" s="204" t="s">
        <v>729</v>
      </c>
      <c r="C104" s="203" t="s">
        <v>676</v>
      </c>
    </row>
    <row r="105" spans="1:3" ht="31.2">
      <c r="A105" s="204" t="s">
        <v>741</v>
      </c>
      <c r="B105" s="209" t="s">
        <v>736</v>
      </c>
      <c r="C105" s="203" t="s">
        <v>895</v>
      </c>
    </row>
    <row r="106" spans="1:3" ht="15.6">
      <c r="A106" s="204" t="s">
        <v>741</v>
      </c>
      <c r="B106" s="209" t="s">
        <v>894</v>
      </c>
      <c r="C106" s="203" t="s">
        <v>893</v>
      </c>
    </row>
    <row r="107" spans="1:3" ht="31.2">
      <c r="A107" s="204" t="s">
        <v>741</v>
      </c>
      <c r="B107" s="204" t="s">
        <v>737</v>
      </c>
      <c r="C107" s="214" t="s">
        <v>738</v>
      </c>
    </row>
    <row r="108" spans="1:3" ht="31.2">
      <c r="A108" s="204" t="s">
        <v>741</v>
      </c>
      <c r="B108" s="204" t="s">
        <v>739</v>
      </c>
      <c r="C108" s="203" t="s">
        <v>740</v>
      </c>
    </row>
    <row r="109" spans="1:3" ht="15.6">
      <c r="A109" s="204" t="s">
        <v>741</v>
      </c>
      <c r="B109" s="204" t="s">
        <v>745</v>
      </c>
      <c r="C109" s="203" t="s">
        <v>746</v>
      </c>
    </row>
    <row r="110" spans="1:3" ht="31.2">
      <c r="A110" s="204" t="s">
        <v>741</v>
      </c>
      <c r="B110" s="204" t="s">
        <v>734</v>
      </c>
      <c r="C110" s="203" t="s">
        <v>678</v>
      </c>
    </row>
    <row r="111" spans="1:3" ht="15.6">
      <c r="A111" s="213" t="s">
        <v>747</v>
      </c>
      <c r="B111" s="202"/>
      <c r="C111" s="211" t="s">
        <v>624</v>
      </c>
    </row>
    <row r="112" spans="1:3" ht="15.6">
      <c r="A112" s="204" t="s">
        <v>747</v>
      </c>
      <c r="B112" s="204" t="s">
        <v>641</v>
      </c>
      <c r="C112" s="203" t="s">
        <v>642</v>
      </c>
    </row>
    <row r="113" spans="1:3" ht="53.25" customHeight="1">
      <c r="A113" s="204" t="s">
        <v>747</v>
      </c>
      <c r="B113" s="208" t="s">
        <v>716</v>
      </c>
      <c r="C113" s="207" t="s">
        <v>654</v>
      </c>
    </row>
    <row r="114" spans="1:3" ht="93.6">
      <c r="A114" s="204" t="s">
        <v>747</v>
      </c>
      <c r="B114" s="208" t="s">
        <v>655</v>
      </c>
      <c r="C114" s="207" t="s">
        <v>656</v>
      </c>
    </row>
    <row r="115" spans="1:3" ht="52.5" customHeight="1">
      <c r="A115" s="204" t="s">
        <v>747</v>
      </c>
      <c r="B115" s="208" t="s">
        <v>657</v>
      </c>
      <c r="C115" s="207" t="s">
        <v>658</v>
      </c>
    </row>
    <row r="116" spans="1:3" ht="15.6">
      <c r="A116" s="204" t="s">
        <v>747</v>
      </c>
      <c r="B116" s="204" t="s">
        <v>661</v>
      </c>
      <c r="C116" s="203" t="s">
        <v>662</v>
      </c>
    </row>
    <row r="117" spans="1:3" ht="15.6">
      <c r="A117" s="213" t="s">
        <v>748</v>
      </c>
      <c r="B117" s="212"/>
      <c r="C117" s="211" t="s">
        <v>625</v>
      </c>
    </row>
    <row r="118" spans="1:3" ht="15.6">
      <c r="A118" s="210" t="s">
        <v>748</v>
      </c>
      <c r="B118" s="204" t="s">
        <v>749</v>
      </c>
      <c r="C118" s="203" t="s">
        <v>750</v>
      </c>
    </row>
    <row r="119" spans="1:3" ht="15.6">
      <c r="A119" s="204" t="s">
        <v>748</v>
      </c>
      <c r="B119" s="204" t="s">
        <v>641</v>
      </c>
      <c r="C119" s="203" t="s">
        <v>642</v>
      </c>
    </row>
    <row r="120" spans="1:3" ht="54" customHeight="1">
      <c r="A120" s="204" t="s">
        <v>748</v>
      </c>
      <c r="B120" s="208" t="s">
        <v>716</v>
      </c>
      <c r="C120" s="207" t="s">
        <v>654</v>
      </c>
    </row>
    <row r="121" spans="1:3" ht="93.6">
      <c r="A121" s="204" t="s">
        <v>748</v>
      </c>
      <c r="B121" s="208" t="s">
        <v>655</v>
      </c>
      <c r="C121" s="207" t="s">
        <v>656</v>
      </c>
    </row>
    <row r="122" spans="1:3" ht="62.4">
      <c r="A122" s="204" t="s">
        <v>748</v>
      </c>
      <c r="B122" s="209" t="s">
        <v>751</v>
      </c>
      <c r="C122" s="207" t="s">
        <v>752</v>
      </c>
    </row>
    <row r="123" spans="1:3" ht="46.8">
      <c r="A123" s="204" t="s">
        <v>748</v>
      </c>
      <c r="B123" s="209" t="s">
        <v>753</v>
      </c>
      <c r="C123" s="207" t="s">
        <v>754</v>
      </c>
    </row>
    <row r="124" spans="1:3" ht="54.75" customHeight="1">
      <c r="A124" s="204" t="s">
        <v>748</v>
      </c>
      <c r="B124" s="208" t="s">
        <v>657</v>
      </c>
      <c r="C124" s="207" t="s">
        <v>658</v>
      </c>
    </row>
    <row r="125" spans="1:3" ht="46.8">
      <c r="A125" s="204" t="s">
        <v>748</v>
      </c>
      <c r="B125" s="206" t="s">
        <v>892</v>
      </c>
      <c r="C125" s="205" t="s">
        <v>891</v>
      </c>
    </row>
    <row r="126" spans="1:3" ht="15.6">
      <c r="A126" s="204" t="s">
        <v>748</v>
      </c>
      <c r="B126" s="204" t="s">
        <v>661</v>
      </c>
      <c r="C126" s="203" t="s">
        <v>662</v>
      </c>
    </row>
    <row r="127" spans="1:3" ht="31.2">
      <c r="A127" s="204" t="s">
        <v>748</v>
      </c>
      <c r="B127" s="204" t="s">
        <v>755</v>
      </c>
      <c r="C127" s="203" t="s">
        <v>756</v>
      </c>
    </row>
    <row r="128" spans="1:3" ht="15.6">
      <c r="A128" s="204" t="s">
        <v>748</v>
      </c>
      <c r="B128" s="204" t="s">
        <v>665</v>
      </c>
      <c r="C128" s="203" t="s">
        <v>666</v>
      </c>
    </row>
    <row r="129" spans="1:3" ht="31.2">
      <c r="A129" s="204" t="s">
        <v>748</v>
      </c>
      <c r="B129" s="204" t="s">
        <v>667</v>
      </c>
      <c r="C129" s="203" t="s">
        <v>668</v>
      </c>
    </row>
    <row r="130" spans="1:3" ht="15.6">
      <c r="A130" s="204" t="s">
        <v>748</v>
      </c>
      <c r="B130" s="204" t="s">
        <v>729</v>
      </c>
      <c r="C130" s="203" t="s">
        <v>676</v>
      </c>
    </row>
    <row r="131" spans="1:3" ht="31.2">
      <c r="A131" s="204" t="s">
        <v>748</v>
      </c>
      <c r="B131" s="204" t="s">
        <v>730</v>
      </c>
      <c r="C131" s="203" t="s">
        <v>731</v>
      </c>
    </row>
    <row r="132" spans="1:3" ht="31.2">
      <c r="A132" s="204" t="s">
        <v>748</v>
      </c>
      <c r="B132" s="204" t="s">
        <v>734</v>
      </c>
      <c r="C132" s="203" t="s">
        <v>678</v>
      </c>
    </row>
    <row r="133" spans="1:3">
      <c r="A133" s="202"/>
      <c r="B133" s="202"/>
      <c r="C133" s="202"/>
    </row>
    <row r="134" spans="1:3">
      <c r="A134" s="202"/>
      <c r="B134" s="202"/>
      <c r="C134" s="202"/>
    </row>
    <row r="135" spans="1:3">
      <c r="A135" s="202"/>
      <c r="B135" s="202"/>
      <c r="C135" s="202"/>
    </row>
  </sheetData>
  <mergeCells count="1">
    <mergeCell ref="A6:C6"/>
  </mergeCells>
  <pageMargins left="0.70866141732283472" right="0.31496062992125984" top="0.35433070866141736" bottom="0.35433070866141736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>
      <selection activeCell="E10" sqref="E10"/>
    </sheetView>
  </sheetViews>
  <sheetFormatPr defaultRowHeight="13.2"/>
  <cols>
    <col min="1" max="1" width="5.77734375" customWidth="1"/>
    <col min="2" max="2" width="45.6640625" customWidth="1"/>
    <col min="3" max="5" width="15.33203125" customWidth="1"/>
  </cols>
  <sheetData>
    <row r="1" spans="1:5" ht="13.8">
      <c r="E1" s="79" t="s">
        <v>530</v>
      </c>
    </row>
    <row r="2" spans="1:5" ht="13.8">
      <c r="E2" s="79" t="s">
        <v>889</v>
      </c>
    </row>
    <row r="3" spans="1:5" ht="13.8">
      <c r="E3" s="79" t="s">
        <v>931</v>
      </c>
    </row>
    <row r="5" spans="1:5" ht="52.5" customHeight="1">
      <c r="A5" s="246" t="s">
        <v>616</v>
      </c>
      <c r="B5" s="246"/>
      <c r="C5" s="246"/>
      <c r="D5" s="246"/>
      <c r="E5" s="246"/>
    </row>
    <row r="6" spans="1:5" ht="15.6">
      <c r="A6" s="171"/>
      <c r="B6" s="171"/>
      <c r="C6" s="171"/>
      <c r="D6" s="171"/>
      <c r="E6" s="171"/>
    </row>
    <row r="7" spans="1:5" ht="31.2">
      <c r="A7" s="172" t="s">
        <v>600</v>
      </c>
      <c r="B7" s="173" t="s">
        <v>601</v>
      </c>
      <c r="C7" s="247" t="s">
        <v>602</v>
      </c>
      <c r="D7" s="248"/>
      <c r="E7" s="249"/>
    </row>
    <row r="8" spans="1:5" ht="15.6">
      <c r="A8" s="172"/>
      <c r="B8" s="174"/>
      <c r="C8" s="174" t="s">
        <v>498</v>
      </c>
      <c r="D8" s="174" t="s">
        <v>499</v>
      </c>
      <c r="E8" s="174" t="s">
        <v>617</v>
      </c>
    </row>
    <row r="9" spans="1:5" ht="37.5" customHeight="1">
      <c r="A9" s="172">
        <v>1</v>
      </c>
      <c r="B9" s="175" t="s">
        <v>603</v>
      </c>
      <c r="C9" s="250" t="s">
        <v>604</v>
      </c>
      <c r="D9" s="251"/>
      <c r="E9" s="252"/>
    </row>
    <row r="10" spans="1:5" ht="83.25" customHeight="1">
      <c r="A10" s="172">
        <v>2</v>
      </c>
      <c r="B10" s="175" t="s">
        <v>605</v>
      </c>
      <c r="C10" s="176">
        <v>0</v>
      </c>
      <c r="D10" s="176">
        <v>0</v>
      </c>
      <c r="E10" s="176">
        <v>0</v>
      </c>
    </row>
    <row r="11" spans="1:5" ht="83.25" customHeight="1">
      <c r="A11" s="172" t="s">
        <v>606</v>
      </c>
      <c r="B11" s="175" t="s">
        <v>607</v>
      </c>
      <c r="C11" s="176">
        <v>0</v>
      </c>
      <c r="D11" s="176">
        <v>0</v>
      </c>
      <c r="E11" s="176">
        <v>0</v>
      </c>
    </row>
    <row r="12" spans="1:5" ht="31.2">
      <c r="A12" s="172" t="s">
        <v>608</v>
      </c>
      <c r="B12" s="175" t="s">
        <v>609</v>
      </c>
      <c r="C12" s="176">
        <v>0</v>
      </c>
      <c r="D12" s="176">
        <v>0</v>
      </c>
      <c r="E12" s="176">
        <v>0</v>
      </c>
    </row>
    <row r="13" spans="1:5" ht="64.5" customHeight="1">
      <c r="A13" s="172">
        <v>3</v>
      </c>
      <c r="B13" s="175" t="s">
        <v>610</v>
      </c>
      <c r="C13" s="176">
        <v>0</v>
      </c>
      <c r="D13" s="176">
        <v>0</v>
      </c>
      <c r="E13" s="176">
        <v>0</v>
      </c>
    </row>
    <row r="14" spans="1:5" ht="24" customHeight="1">
      <c r="A14" s="172">
        <v>4</v>
      </c>
      <c r="B14" s="175" t="s">
        <v>611</v>
      </c>
      <c r="C14" s="176" t="s">
        <v>619</v>
      </c>
      <c r="D14" s="176" t="s">
        <v>619</v>
      </c>
      <c r="E14" s="176" t="s">
        <v>619</v>
      </c>
    </row>
  </sheetData>
  <mergeCells count="3">
    <mergeCell ref="A5:E5"/>
    <mergeCell ref="C7:E7"/>
    <mergeCell ref="C9:E9"/>
  </mergeCells>
  <pageMargins left="0.70866141732283472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workbookViewId="0">
      <selection activeCell="D3" sqref="D3"/>
    </sheetView>
  </sheetViews>
  <sheetFormatPr defaultColWidth="9.33203125" defaultRowHeight="13.2"/>
  <cols>
    <col min="1" max="1" width="9.33203125" style="119"/>
    <col min="2" max="2" width="0" style="119" hidden="1" customWidth="1"/>
    <col min="3" max="3" width="24.77734375" style="119" customWidth="1"/>
    <col min="4" max="4" width="82.44140625" style="119" customWidth="1"/>
    <col min="5" max="5" width="87.44140625" style="119" customWidth="1"/>
    <col min="6" max="6" width="11.77734375" style="119" customWidth="1"/>
    <col min="7" max="7" width="87.44140625" style="119" customWidth="1"/>
    <col min="8" max="8" width="6.77734375" style="119" customWidth="1"/>
    <col min="9" max="16384" width="9.33203125" style="119"/>
  </cols>
  <sheetData>
    <row r="1" spans="1:8" ht="18" customHeight="1">
      <c r="A1" s="117"/>
      <c r="B1" s="117"/>
      <c r="C1" s="117"/>
      <c r="D1" s="79" t="s">
        <v>519</v>
      </c>
      <c r="E1" s="118"/>
      <c r="F1" s="118"/>
      <c r="G1" s="118"/>
      <c r="H1" s="118"/>
    </row>
    <row r="2" spans="1:8" ht="15" customHeight="1">
      <c r="A2" s="117"/>
      <c r="B2" s="117"/>
      <c r="C2" s="117"/>
      <c r="D2" s="79" t="s">
        <v>889</v>
      </c>
      <c r="E2" s="118"/>
      <c r="F2" s="118"/>
      <c r="G2" s="118"/>
      <c r="H2" s="118"/>
    </row>
    <row r="3" spans="1:8" ht="15" customHeight="1">
      <c r="A3" s="117"/>
      <c r="B3" s="117"/>
      <c r="C3" s="117"/>
      <c r="D3" s="79" t="s">
        <v>931</v>
      </c>
      <c r="E3" s="118"/>
      <c r="F3" s="118"/>
      <c r="G3" s="118"/>
      <c r="H3" s="118"/>
    </row>
    <row r="4" spans="1:8" ht="17.25" customHeight="1">
      <c r="A4" s="117"/>
      <c r="B4" s="117"/>
      <c r="C4" s="117"/>
      <c r="D4" s="90"/>
      <c r="E4" s="118"/>
      <c r="F4" s="118"/>
      <c r="G4" s="118"/>
      <c r="H4" s="118"/>
    </row>
    <row r="5" spans="1:8" ht="13.8">
      <c r="A5" s="230" t="s">
        <v>531</v>
      </c>
      <c r="B5" s="230"/>
      <c r="C5" s="231"/>
      <c r="D5" s="231"/>
      <c r="E5" s="120"/>
      <c r="F5" s="120"/>
      <c r="G5" s="120"/>
      <c r="H5" s="120"/>
    </row>
    <row r="6" spans="1:8" ht="30" customHeight="1">
      <c r="A6" s="232"/>
      <c r="B6" s="232"/>
      <c r="C6" s="232"/>
      <c r="D6" s="232"/>
      <c r="E6" s="121"/>
      <c r="F6" s="121"/>
      <c r="G6" s="121"/>
      <c r="H6" s="121"/>
    </row>
    <row r="7" spans="1:8" ht="19.5" hidden="1" customHeight="1">
      <c r="A7" s="122"/>
      <c r="B7" s="122"/>
      <c r="C7" s="123"/>
      <c r="D7" s="122"/>
      <c r="E7" s="122"/>
      <c r="F7" s="122"/>
      <c r="G7" s="122"/>
      <c r="H7" s="122"/>
    </row>
    <row r="8" spans="1:8" ht="13.8" hidden="1">
      <c r="A8" s="122"/>
      <c r="B8" s="122"/>
      <c r="C8" s="123"/>
      <c r="D8" s="122"/>
      <c r="E8" s="122"/>
      <c r="F8" s="122"/>
      <c r="G8" s="122"/>
      <c r="H8" s="122"/>
    </row>
    <row r="9" spans="1:8" ht="52.8">
      <c r="A9" s="124" t="s">
        <v>532</v>
      </c>
      <c r="B9" s="124"/>
      <c r="C9" s="125" t="s">
        <v>533</v>
      </c>
      <c r="D9" s="125" t="s">
        <v>534</v>
      </c>
      <c r="E9" s="126"/>
      <c r="F9" s="126"/>
      <c r="G9" s="126"/>
      <c r="H9" s="126"/>
    </row>
    <row r="10" spans="1:8" ht="33.75" customHeight="1">
      <c r="A10" s="127">
        <v>901</v>
      </c>
      <c r="B10" s="127"/>
      <c r="C10" s="128"/>
      <c r="D10" s="8" t="s">
        <v>612</v>
      </c>
      <c r="E10" s="129"/>
      <c r="F10" s="129"/>
      <c r="G10" s="129"/>
      <c r="H10" s="129"/>
    </row>
    <row r="11" spans="1:8" ht="13.8">
      <c r="A11" s="130"/>
      <c r="B11" s="130"/>
      <c r="C11" s="131" t="s">
        <v>535</v>
      </c>
      <c r="D11" s="132" t="s">
        <v>422</v>
      </c>
      <c r="E11" s="126"/>
      <c r="F11" s="126"/>
      <c r="G11" s="126"/>
      <c r="H11" s="126"/>
    </row>
    <row r="12" spans="1:8" ht="18" hidden="1" customHeight="1">
      <c r="A12" s="133"/>
      <c r="B12" s="133"/>
      <c r="C12" s="134" t="s">
        <v>536</v>
      </c>
      <c r="D12" s="135" t="s">
        <v>537</v>
      </c>
      <c r="E12" s="136"/>
      <c r="F12" s="136"/>
      <c r="G12" s="136"/>
      <c r="H12" s="136"/>
    </row>
    <row r="13" spans="1:8" ht="18" hidden="1" customHeight="1">
      <c r="A13" s="133"/>
      <c r="B13" s="133"/>
      <c r="C13" s="134"/>
      <c r="D13" s="135"/>
      <c r="E13" s="136"/>
      <c r="F13" s="136"/>
      <c r="G13" s="136"/>
      <c r="H13" s="136"/>
    </row>
    <row r="14" spans="1:8" ht="18" hidden="1" customHeight="1">
      <c r="A14" s="133"/>
      <c r="B14" s="133"/>
      <c r="C14" s="134" t="s">
        <v>538</v>
      </c>
      <c r="D14" s="135" t="s">
        <v>539</v>
      </c>
      <c r="E14" s="136"/>
      <c r="F14" s="136"/>
      <c r="G14" s="136"/>
      <c r="H14" s="136"/>
    </row>
    <row r="15" spans="1:8" ht="13.8">
      <c r="A15" s="133"/>
      <c r="B15" s="133"/>
      <c r="C15" s="131" t="s">
        <v>540</v>
      </c>
      <c r="D15" s="132" t="s">
        <v>423</v>
      </c>
      <c r="E15" s="136"/>
      <c r="F15" s="136"/>
      <c r="G15" s="136"/>
      <c r="H15" s="136"/>
    </row>
    <row r="16" spans="1:8" ht="31.5" hidden="1" customHeight="1">
      <c r="A16" s="133"/>
      <c r="B16" s="133"/>
      <c r="C16" s="137" t="s">
        <v>541</v>
      </c>
      <c r="D16" s="135" t="s">
        <v>542</v>
      </c>
      <c r="E16" s="136"/>
      <c r="F16" s="136"/>
      <c r="G16" s="136"/>
      <c r="H16" s="136"/>
    </row>
    <row r="17" spans="1:8" ht="29.25" hidden="1" customHeight="1">
      <c r="A17" s="127">
        <v>955</v>
      </c>
      <c r="B17" s="127"/>
      <c r="C17" s="128"/>
      <c r="D17" s="138" t="s">
        <v>543</v>
      </c>
      <c r="E17" s="136"/>
      <c r="F17" s="136"/>
      <c r="G17" s="136"/>
      <c r="H17" s="136"/>
    </row>
    <row r="18" spans="1:8" ht="27.6" hidden="1">
      <c r="A18" s="133"/>
      <c r="B18" s="133"/>
      <c r="C18" s="137" t="s">
        <v>544</v>
      </c>
      <c r="D18" s="135" t="s">
        <v>545</v>
      </c>
      <c r="E18" s="136"/>
      <c r="F18" s="136"/>
      <c r="G18" s="136"/>
      <c r="H18" s="136"/>
    </row>
    <row r="19" spans="1:8" ht="13.8" hidden="1">
      <c r="A19" s="133"/>
      <c r="B19" s="133"/>
      <c r="C19" s="137" t="s">
        <v>546</v>
      </c>
      <c r="D19" s="135" t="s">
        <v>547</v>
      </c>
      <c r="E19" s="139"/>
      <c r="F19" s="139"/>
      <c r="G19" s="139"/>
      <c r="H19" s="139"/>
    </row>
    <row r="20" spans="1:8" ht="13.8" hidden="1">
      <c r="A20" s="133"/>
      <c r="B20" s="133"/>
      <c r="C20" s="137" t="s">
        <v>548</v>
      </c>
      <c r="D20" s="135" t="s">
        <v>549</v>
      </c>
      <c r="E20" s="136"/>
      <c r="F20" s="136"/>
      <c r="G20" s="136"/>
      <c r="H20" s="136"/>
    </row>
    <row r="21" spans="1:8" ht="13.8" hidden="1">
      <c r="A21" s="133"/>
      <c r="B21" s="133"/>
      <c r="C21" s="137" t="s">
        <v>550</v>
      </c>
      <c r="D21" s="135" t="s">
        <v>551</v>
      </c>
      <c r="E21" s="136"/>
      <c r="F21" s="136"/>
      <c r="G21" s="136"/>
      <c r="H21" s="136"/>
    </row>
    <row r="22" spans="1:8" ht="13.8" hidden="1">
      <c r="A22" s="133"/>
      <c r="B22" s="133"/>
      <c r="C22" s="137" t="s">
        <v>552</v>
      </c>
      <c r="D22" s="135" t="s">
        <v>553</v>
      </c>
      <c r="E22" s="136"/>
      <c r="F22" s="136"/>
      <c r="G22" s="136"/>
      <c r="H22" s="136"/>
    </row>
    <row r="23" spans="1:8" ht="27.6" hidden="1">
      <c r="A23" s="133"/>
      <c r="B23" s="133"/>
      <c r="C23" s="137" t="s">
        <v>554</v>
      </c>
      <c r="D23" s="135" t="s">
        <v>555</v>
      </c>
      <c r="E23" s="136"/>
      <c r="F23" s="136"/>
      <c r="G23" s="136"/>
      <c r="H23" s="136"/>
    </row>
    <row r="24" spans="1:8" ht="27.6" hidden="1">
      <c r="A24" s="133"/>
      <c r="B24" s="133"/>
      <c r="C24" s="140" t="s">
        <v>556</v>
      </c>
      <c r="D24" s="135" t="s">
        <v>557</v>
      </c>
      <c r="E24" s="136"/>
      <c r="F24" s="136"/>
      <c r="G24" s="136"/>
      <c r="H24" s="136"/>
    </row>
    <row r="25" spans="1:8" ht="27.6" hidden="1">
      <c r="A25" s="133"/>
      <c r="B25" s="133"/>
      <c r="C25" s="140" t="s">
        <v>558</v>
      </c>
      <c r="D25" s="141" t="s">
        <v>559</v>
      </c>
      <c r="E25" s="142"/>
      <c r="F25" s="142"/>
      <c r="G25" s="142"/>
      <c r="H25" s="142"/>
    </row>
    <row r="26" spans="1:8" ht="13.8" hidden="1">
      <c r="A26" s="127">
        <v>956</v>
      </c>
      <c r="B26" s="127"/>
      <c r="C26" s="128"/>
      <c r="D26" s="138" t="s">
        <v>560</v>
      </c>
      <c r="E26" s="126"/>
      <c r="F26" s="126"/>
      <c r="G26" s="126"/>
      <c r="H26" s="126"/>
    </row>
    <row r="27" spans="1:8" ht="36" hidden="1" customHeight="1">
      <c r="A27" s="143"/>
      <c r="B27" s="143"/>
      <c r="C27" s="137" t="s">
        <v>554</v>
      </c>
      <c r="D27" s="135" t="s">
        <v>561</v>
      </c>
      <c r="E27" s="136"/>
      <c r="F27" s="136"/>
      <c r="G27" s="136"/>
      <c r="H27" s="136"/>
    </row>
    <row r="28" spans="1:8" ht="36" hidden="1" customHeight="1">
      <c r="A28" s="143"/>
      <c r="B28" s="143"/>
      <c r="C28" s="137" t="s">
        <v>556</v>
      </c>
      <c r="D28" s="135" t="s">
        <v>557</v>
      </c>
      <c r="E28" s="136"/>
      <c r="F28" s="136"/>
      <c r="G28" s="136"/>
      <c r="H28" s="136"/>
    </row>
    <row r="29" spans="1:8" ht="27.6" hidden="1">
      <c r="A29" s="143"/>
      <c r="B29" s="143"/>
      <c r="C29" s="137" t="s">
        <v>562</v>
      </c>
      <c r="D29" s="135" t="s">
        <v>563</v>
      </c>
      <c r="E29" s="136"/>
      <c r="F29" s="136"/>
      <c r="G29" s="136"/>
      <c r="H29" s="136"/>
    </row>
    <row r="30" spans="1:8" hidden="1">
      <c r="A30" s="143"/>
      <c r="B30" s="144"/>
      <c r="C30" s="145"/>
      <c r="D30" s="146" t="s">
        <v>564</v>
      </c>
      <c r="E30" s="146"/>
      <c r="F30" s="146"/>
      <c r="G30" s="146"/>
      <c r="H30" s="146"/>
    </row>
    <row r="31" spans="1:8" ht="27.6" hidden="1">
      <c r="A31" s="143"/>
      <c r="B31" s="144"/>
      <c r="C31" s="147" t="s">
        <v>554</v>
      </c>
      <c r="D31" s="139" t="s">
        <v>565</v>
      </c>
      <c r="E31" s="139"/>
      <c r="F31" s="139"/>
      <c r="G31" s="139"/>
      <c r="H31" s="139"/>
    </row>
    <row r="32" spans="1:8" ht="13.8" hidden="1">
      <c r="A32" s="143"/>
      <c r="B32" s="143"/>
      <c r="C32" s="137" t="s">
        <v>536</v>
      </c>
      <c r="D32" s="135" t="s">
        <v>537</v>
      </c>
      <c r="E32" s="136"/>
      <c r="F32" s="136"/>
      <c r="G32" s="136"/>
      <c r="H32" s="136"/>
    </row>
    <row r="33" spans="1:8" ht="43.5" hidden="1" customHeight="1">
      <c r="A33" s="148">
        <v>947</v>
      </c>
      <c r="B33" s="148"/>
      <c r="D33" s="149" t="s">
        <v>566</v>
      </c>
      <c r="E33" s="149"/>
      <c r="F33" s="149"/>
      <c r="G33" s="149"/>
      <c r="H33" s="149"/>
    </row>
    <row r="34" spans="1:8" ht="27.6" hidden="1">
      <c r="C34" s="147" t="s">
        <v>554</v>
      </c>
      <c r="D34" s="139" t="s">
        <v>561</v>
      </c>
      <c r="E34" s="139"/>
      <c r="F34" s="139"/>
      <c r="G34" s="139"/>
      <c r="H34" s="139"/>
    </row>
    <row r="35" spans="1:8" ht="13.8" hidden="1">
      <c r="C35" s="147" t="s">
        <v>536</v>
      </c>
      <c r="D35" s="139" t="s">
        <v>537</v>
      </c>
      <c r="E35" s="139"/>
      <c r="F35" s="139"/>
      <c r="G35" s="139"/>
      <c r="H35" s="139"/>
    </row>
    <row r="36" spans="1:8" ht="13.8" hidden="1">
      <c r="A36" s="127">
        <v>956</v>
      </c>
      <c r="C36" s="137"/>
      <c r="D36" s="150" t="s">
        <v>567</v>
      </c>
      <c r="E36" s="139"/>
      <c r="F36" s="139"/>
      <c r="G36" s="139"/>
      <c r="H36" s="139"/>
    </row>
    <row r="37" spans="1:8" ht="27.6" hidden="1">
      <c r="A37" s="127"/>
      <c r="C37" s="137" t="s">
        <v>568</v>
      </c>
      <c r="D37" s="135" t="s">
        <v>561</v>
      </c>
      <c r="E37" s="139"/>
      <c r="F37" s="139"/>
      <c r="G37" s="139"/>
      <c r="H37" s="139"/>
    </row>
    <row r="38" spans="1:8" ht="21.75" hidden="1" customHeight="1">
      <c r="A38" s="151"/>
      <c r="B38" s="151"/>
      <c r="C38" s="137"/>
      <c r="D38" s="135"/>
      <c r="E38" s="136"/>
      <c r="F38" s="136"/>
      <c r="G38" s="136"/>
      <c r="H38" s="136"/>
    </row>
    <row r="39" spans="1:8" ht="13.8" hidden="1">
      <c r="A39" s="233" t="s">
        <v>569</v>
      </c>
      <c r="B39" s="233"/>
      <c r="C39" s="233"/>
      <c r="D39" s="233"/>
      <c r="E39" s="149"/>
      <c r="F39" s="149"/>
      <c r="G39" s="149"/>
      <c r="H39" s="149"/>
    </row>
    <row r="40" spans="1:8" ht="13.8" hidden="1">
      <c r="A40" s="233"/>
      <c r="B40" s="233"/>
      <c r="C40" s="233"/>
      <c r="D40" s="233"/>
      <c r="E40" s="149"/>
      <c r="F40" s="149"/>
      <c r="G40" s="149"/>
      <c r="H40" s="149"/>
    </row>
    <row r="41" spans="1:8" hidden="1"/>
    <row r="42" spans="1:8" hidden="1">
      <c r="A42" s="152" t="s">
        <v>570</v>
      </c>
      <c r="B42" s="152"/>
    </row>
    <row r="43" spans="1:8" hidden="1"/>
    <row r="44" spans="1:8" ht="69" hidden="1">
      <c r="A44" s="153" t="s">
        <v>571</v>
      </c>
      <c r="B44" s="153"/>
      <c r="C44" s="153" t="s">
        <v>572</v>
      </c>
      <c r="D44" s="138" t="s">
        <v>573</v>
      </c>
      <c r="E44" s="126"/>
      <c r="F44" s="126"/>
      <c r="G44" s="126"/>
      <c r="H44" s="126"/>
    </row>
    <row r="45" spans="1:8" ht="69" hidden="1">
      <c r="A45" s="153" t="s">
        <v>574</v>
      </c>
      <c r="B45" s="153"/>
      <c r="C45" s="153" t="s">
        <v>572</v>
      </c>
      <c r="D45" s="138" t="s">
        <v>573</v>
      </c>
      <c r="E45" s="126"/>
      <c r="F45" s="126"/>
      <c r="G45" s="126"/>
      <c r="H45" s="126"/>
    </row>
    <row r="46" spans="1:8" ht="13.8" hidden="1">
      <c r="A46" s="154">
        <v>182</v>
      </c>
      <c r="B46" s="154"/>
      <c r="C46" s="148"/>
      <c r="D46" s="154" t="s">
        <v>575</v>
      </c>
      <c r="E46" s="154"/>
      <c r="F46" s="154"/>
      <c r="G46" s="154"/>
      <c r="H46" s="154"/>
    </row>
    <row r="47" spans="1:8" ht="13.8" hidden="1">
      <c r="C47" s="155" t="s">
        <v>576</v>
      </c>
      <c r="D47" s="155" t="s">
        <v>577</v>
      </c>
      <c r="E47" s="155"/>
      <c r="F47" s="155"/>
      <c r="G47" s="155"/>
      <c r="H47" s="155"/>
    </row>
    <row r="48" spans="1:8" hidden="1"/>
    <row r="49" spans="1:8" ht="13.8" hidden="1">
      <c r="C49" s="155" t="s">
        <v>578</v>
      </c>
      <c r="D49" s="155" t="s">
        <v>579</v>
      </c>
      <c r="E49" s="155"/>
      <c r="F49" s="155"/>
      <c r="G49" s="155"/>
      <c r="H49" s="155"/>
    </row>
    <row r="50" spans="1:8" ht="13.8" hidden="1">
      <c r="C50" s="155"/>
      <c r="D50" s="155"/>
      <c r="E50" s="155"/>
      <c r="F50" s="155"/>
      <c r="G50" s="155"/>
      <c r="H50" s="155"/>
    </row>
    <row r="51" spans="1:8" ht="92.25" hidden="1" customHeight="1">
      <c r="C51" s="155" t="s">
        <v>580</v>
      </c>
      <c r="D51" s="156" t="s">
        <v>581</v>
      </c>
      <c r="E51" s="156"/>
      <c r="F51" s="156"/>
      <c r="G51" s="156"/>
      <c r="H51" s="156"/>
    </row>
    <row r="52" spans="1:8" ht="13.8" hidden="1">
      <c r="C52" s="155"/>
      <c r="D52" s="155"/>
      <c r="E52" s="155"/>
      <c r="F52" s="155"/>
      <c r="G52" s="155"/>
      <c r="H52" s="155"/>
    </row>
    <row r="53" spans="1:8" ht="41.4" hidden="1">
      <c r="C53" s="155" t="s">
        <v>582</v>
      </c>
      <c r="D53" s="156" t="s">
        <v>583</v>
      </c>
      <c r="E53" s="156"/>
      <c r="F53" s="156"/>
      <c r="G53" s="156"/>
      <c r="H53" s="156"/>
    </row>
    <row r="54" spans="1:8" ht="13.8" hidden="1">
      <c r="C54" s="155"/>
      <c r="D54" s="155"/>
      <c r="E54" s="155"/>
      <c r="F54" s="155"/>
      <c r="G54" s="155"/>
      <c r="H54" s="155"/>
    </row>
    <row r="55" spans="1:8" ht="13.8" hidden="1">
      <c r="A55" s="154">
        <v>901</v>
      </c>
      <c r="B55" s="154"/>
      <c r="C55" s="154"/>
      <c r="D55" s="149" t="s">
        <v>584</v>
      </c>
      <c r="E55" s="149"/>
      <c r="F55" s="149"/>
      <c r="G55" s="149"/>
      <c r="H55" s="149"/>
    </row>
    <row r="56" spans="1:8" ht="13.8" hidden="1">
      <c r="C56" s="155"/>
      <c r="D56" s="155"/>
      <c r="E56" s="155"/>
      <c r="F56" s="155"/>
      <c r="G56" s="155"/>
      <c r="H56" s="155"/>
    </row>
    <row r="57" spans="1:8" ht="13.8" hidden="1">
      <c r="C57" s="155" t="s">
        <v>585</v>
      </c>
      <c r="D57" s="156" t="s">
        <v>586</v>
      </c>
      <c r="E57" s="156"/>
      <c r="F57" s="156"/>
      <c r="G57" s="156"/>
      <c r="H57" s="156"/>
    </row>
    <row r="58" spans="1:8" ht="13.8" hidden="1">
      <c r="C58" s="155"/>
      <c r="D58" s="155"/>
      <c r="E58" s="155"/>
      <c r="F58" s="155"/>
      <c r="G58" s="155"/>
      <c r="H58" s="155"/>
    </row>
    <row r="59" spans="1:8" ht="13.8" hidden="1">
      <c r="C59" s="155" t="s">
        <v>587</v>
      </c>
      <c r="D59" s="156" t="s">
        <v>588</v>
      </c>
      <c r="E59" s="156"/>
      <c r="F59" s="156"/>
      <c r="G59" s="156"/>
      <c r="H59" s="156"/>
    </row>
    <row r="60" spans="1:8" ht="13.8" hidden="1">
      <c r="C60" s="155"/>
      <c r="D60" s="155"/>
      <c r="E60" s="155"/>
      <c r="F60" s="155"/>
      <c r="G60" s="155"/>
      <c r="H60" s="155"/>
    </row>
    <row r="61" spans="1:8" ht="41.4" hidden="1">
      <c r="C61" s="155" t="s">
        <v>589</v>
      </c>
      <c r="D61" s="156" t="s">
        <v>590</v>
      </c>
      <c r="E61" s="156"/>
      <c r="F61" s="156"/>
      <c r="G61" s="156"/>
      <c r="H61" s="156"/>
    </row>
    <row r="62" spans="1:8" ht="13.8" hidden="1">
      <c r="C62" s="155"/>
      <c r="D62" s="155"/>
      <c r="E62" s="155"/>
      <c r="F62" s="155"/>
      <c r="G62" s="155"/>
      <c r="H62" s="155"/>
    </row>
    <row r="63" spans="1:8" ht="27.6" hidden="1">
      <c r="C63" s="155" t="s">
        <v>591</v>
      </c>
      <c r="D63" s="156" t="s">
        <v>592</v>
      </c>
      <c r="E63" s="156"/>
      <c r="F63" s="156"/>
      <c r="G63" s="156"/>
      <c r="H63" s="156"/>
    </row>
    <row r="64" spans="1:8" ht="20.25" hidden="1" customHeight="1">
      <c r="A64" s="157">
        <v>956</v>
      </c>
      <c r="B64" s="157"/>
      <c r="C64" s="158"/>
      <c r="D64" s="153" t="s">
        <v>593</v>
      </c>
      <c r="E64" s="156"/>
      <c r="F64" s="156"/>
      <c r="G64" s="156"/>
      <c r="H64" s="156"/>
    </row>
    <row r="65" spans="1:8" ht="27.6" hidden="1">
      <c r="A65" s="133"/>
      <c r="B65" s="133"/>
      <c r="C65" s="137" t="s">
        <v>554</v>
      </c>
      <c r="D65" s="135" t="s">
        <v>555</v>
      </c>
      <c r="E65" s="155"/>
      <c r="F65" s="155"/>
      <c r="G65" s="155"/>
      <c r="H65" s="155"/>
    </row>
    <row r="66" spans="1:8" ht="27.6" hidden="1">
      <c r="A66" s="133"/>
      <c r="B66" s="133"/>
      <c r="C66" s="140" t="s">
        <v>556</v>
      </c>
      <c r="D66" s="135" t="s">
        <v>557</v>
      </c>
      <c r="E66" s="155"/>
      <c r="F66" s="155"/>
      <c r="G66" s="155"/>
      <c r="H66" s="155"/>
    </row>
    <row r="67" spans="1:8" ht="31.5" hidden="1" customHeight="1">
      <c r="A67" s="133"/>
      <c r="B67" s="133"/>
      <c r="C67" s="140" t="s">
        <v>558</v>
      </c>
      <c r="D67" s="141" t="s">
        <v>559</v>
      </c>
      <c r="E67" s="159"/>
      <c r="F67" s="159"/>
      <c r="G67" s="149"/>
      <c r="H67" s="149"/>
    </row>
    <row r="68" spans="1:8" ht="13.8" hidden="1">
      <c r="A68" s="133"/>
      <c r="B68" s="160"/>
      <c r="C68" s="137" t="s">
        <v>536</v>
      </c>
      <c r="D68" s="135" t="s">
        <v>537</v>
      </c>
      <c r="E68" s="156"/>
      <c r="F68" s="156"/>
      <c r="G68" s="156"/>
      <c r="H68" s="156"/>
    </row>
    <row r="69" spans="1:8" ht="13.8" hidden="1">
      <c r="A69" s="157">
        <v>959</v>
      </c>
      <c r="B69" s="157"/>
      <c r="C69" s="158"/>
      <c r="D69" s="153" t="s">
        <v>594</v>
      </c>
      <c r="E69" s="155"/>
      <c r="F69" s="155"/>
      <c r="G69" s="155"/>
      <c r="H69" s="155"/>
    </row>
    <row r="70" spans="1:8" ht="27.6" hidden="1">
      <c r="A70" s="133"/>
      <c r="B70" s="133"/>
      <c r="C70" s="137" t="s">
        <v>554</v>
      </c>
      <c r="D70" s="135" t="s">
        <v>555</v>
      </c>
      <c r="E70" s="156"/>
      <c r="F70" s="156"/>
      <c r="G70" s="156"/>
      <c r="H70" s="156"/>
    </row>
    <row r="71" spans="1:8" ht="27.6" hidden="1">
      <c r="A71" s="133"/>
      <c r="B71" s="133"/>
      <c r="C71" s="140" t="s">
        <v>556</v>
      </c>
      <c r="D71" s="135" t="s">
        <v>557</v>
      </c>
      <c r="E71" s="155"/>
      <c r="F71" s="155"/>
      <c r="G71" s="155"/>
      <c r="H71" s="155"/>
    </row>
    <row r="72" spans="1:8" ht="27.6" hidden="1">
      <c r="A72" s="133"/>
      <c r="B72" s="133"/>
      <c r="C72" s="140" t="s">
        <v>558</v>
      </c>
      <c r="D72" s="141" t="s">
        <v>559</v>
      </c>
      <c r="E72" s="156"/>
      <c r="F72" s="156"/>
      <c r="G72" s="156"/>
      <c r="H72" s="156"/>
    </row>
    <row r="73" spans="1:8" ht="13.8" hidden="1">
      <c r="A73" s="133"/>
      <c r="B73" s="160"/>
      <c r="C73" s="137" t="s">
        <v>536</v>
      </c>
      <c r="D73" s="135" t="s">
        <v>537</v>
      </c>
    </row>
    <row r="74" spans="1:8" ht="13.8">
      <c r="A74" s="154"/>
      <c r="B74" s="154"/>
      <c r="C74" s="161"/>
    </row>
    <row r="75" spans="1:8" ht="13.8">
      <c r="C75" s="155"/>
      <c r="D75" s="156"/>
      <c r="E75" s="156"/>
      <c r="F75" s="156"/>
      <c r="G75" s="156"/>
      <c r="H75" s="156"/>
    </row>
    <row r="76" spans="1:8" ht="13.8">
      <c r="C76" s="161"/>
    </row>
    <row r="77" spans="1:8" ht="13.8">
      <c r="A77" s="154"/>
      <c r="B77" s="154"/>
      <c r="C77" s="161"/>
    </row>
    <row r="78" spans="1:8" ht="13.8">
      <c r="C78" s="155"/>
      <c r="D78" s="156"/>
      <c r="E78" s="156"/>
      <c r="F78" s="156"/>
      <c r="G78" s="156"/>
      <c r="H78" s="156"/>
    </row>
    <row r="79" spans="1:8" ht="13.8">
      <c r="C79" s="161"/>
    </row>
    <row r="80" spans="1:8" ht="13.8">
      <c r="C80" s="161"/>
    </row>
    <row r="81" spans="3:3" ht="13.8">
      <c r="C81" s="161"/>
    </row>
    <row r="82" spans="3:3" ht="13.8">
      <c r="C82" s="161"/>
    </row>
  </sheetData>
  <mergeCells count="2">
    <mergeCell ref="A5:D6"/>
    <mergeCell ref="A39:D40"/>
  </mergeCells>
  <pageMargins left="0.78740157480314965" right="0.51" top="0.61" bottom="0" header="0.51181102362204722" footer="0.51181102362204722"/>
  <pageSetup paperSize="9" scale="8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workbookViewId="0">
      <selection activeCell="B13" sqref="B13"/>
    </sheetView>
  </sheetViews>
  <sheetFormatPr defaultRowHeight="13.2"/>
  <cols>
    <col min="1" max="1" width="25.77734375" customWidth="1"/>
    <col min="2" max="2" width="74.77734375" customWidth="1"/>
    <col min="3" max="3" width="10.77734375" customWidth="1"/>
    <col min="4" max="4" width="11" customWidth="1"/>
    <col min="5" max="5" width="11.109375" customWidth="1"/>
  </cols>
  <sheetData>
    <row r="1" spans="1:5" ht="13.8">
      <c r="E1" s="79" t="s">
        <v>832</v>
      </c>
    </row>
    <row r="2" spans="1:5" ht="13.8">
      <c r="E2" s="79" t="s">
        <v>889</v>
      </c>
    </row>
    <row r="3" spans="1:5" ht="13.8">
      <c r="E3" s="79" t="s">
        <v>931</v>
      </c>
    </row>
    <row r="5" spans="1:5" ht="61.5" customHeight="1">
      <c r="A5" s="234" t="s">
        <v>836</v>
      </c>
      <c r="B5" s="234"/>
      <c r="C5" s="234"/>
      <c r="D5" s="234"/>
      <c r="E5" s="234"/>
    </row>
    <row r="6" spans="1:5" ht="13.8">
      <c r="E6" s="180"/>
    </row>
    <row r="7" spans="1:5" ht="24.75" customHeight="1">
      <c r="A7" s="181" t="s">
        <v>758</v>
      </c>
      <c r="B7" s="181" t="s">
        <v>759</v>
      </c>
      <c r="C7" s="182" t="s">
        <v>498</v>
      </c>
      <c r="D7" s="182" t="s">
        <v>499</v>
      </c>
      <c r="E7" s="182" t="s">
        <v>617</v>
      </c>
    </row>
    <row r="8" spans="1:5" ht="13.8">
      <c r="A8" s="183" t="s">
        <v>760</v>
      </c>
      <c r="B8" s="183" t="s">
        <v>761</v>
      </c>
      <c r="C8" s="183" t="s">
        <v>762</v>
      </c>
      <c r="D8" s="183" t="s">
        <v>763</v>
      </c>
      <c r="E8" s="183" t="s">
        <v>764</v>
      </c>
    </row>
    <row r="9" spans="1:5" ht="13.8">
      <c r="A9" s="184" t="s">
        <v>765</v>
      </c>
      <c r="B9" s="185" t="s">
        <v>766</v>
      </c>
      <c r="C9" s="186">
        <f>C10+C12+C14+C17+C21+C23+C27+C29+C32+C35</f>
        <v>232163.19999999995</v>
      </c>
      <c r="D9" s="186">
        <f>D10+D12+D14+D17+D21+D23+D27+D29+D32+D35</f>
        <v>234636.19999999995</v>
      </c>
      <c r="E9" s="186">
        <f>E10+E12+E14+E17+E21+E23+E27+E29+E32+E35</f>
        <v>246050.5</v>
      </c>
    </row>
    <row r="10" spans="1:5" ht="13.8">
      <c r="A10" s="184" t="s">
        <v>767</v>
      </c>
      <c r="B10" s="185" t="s">
        <v>768</v>
      </c>
      <c r="C10" s="186">
        <f>C11</f>
        <v>138573.9</v>
      </c>
      <c r="D10" s="186">
        <f>D11</f>
        <v>145502.6</v>
      </c>
      <c r="E10" s="186">
        <f>E11</f>
        <v>154669.29999999999</v>
      </c>
    </row>
    <row r="11" spans="1:5" ht="13.8">
      <c r="A11" s="184" t="s">
        <v>769</v>
      </c>
      <c r="B11" s="185" t="s">
        <v>577</v>
      </c>
      <c r="C11" s="186">
        <v>138573.9</v>
      </c>
      <c r="D11" s="186">
        <v>145502.6</v>
      </c>
      <c r="E11" s="186">
        <v>154669.29999999999</v>
      </c>
    </row>
    <row r="12" spans="1:5" ht="27.6">
      <c r="A12" s="184" t="s">
        <v>770</v>
      </c>
      <c r="B12" s="185" t="s">
        <v>771</v>
      </c>
      <c r="C12" s="186">
        <f>C13</f>
        <v>10196.9</v>
      </c>
      <c r="D12" s="186">
        <f>D13</f>
        <v>10584.4</v>
      </c>
      <c r="E12" s="186">
        <f>E13</f>
        <v>11018.4</v>
      </c>
    </row>
    <row r="13" spans="1:5" ht="27.6">
      <c r="A13" s="184" t="s">
        <v>772</v>
      </c>
      <c r="B13" s="185" t="s">
        <v>773</v>
      </c>
      <c r="C13" s="186">
        <v>10196.9</v>
      </c>
      <c r="D13" s="186">
        <v>10584.4</v>
      </c>
      <c r="E13" s="186">
        <v>11018.4</v>
      </c>
    </row>
    <row r="14" spans="1:5" ht="13.8">
      <c r="A14" s="184" t="s">
        <v>774</v>
      </c>
      <c r="B14" s="185" t="s">
        <v>775</v>
      </c>
      <c r="C14" s="186">
        <f>C15+C16</f>
        <v>2307.3000000000002</v>
      </c>
      <c r="D14" s="186">
        <f>D15+D16</f>
        <v>597.79999999999995</v>
      </c>
      <c r="E14" s="186">
        <f>E15+E16</f>
        <v>624.1</v>
      </c>
    </row>
    <row r="15" spans="1:5" ht="21.75" customHeight="1">
      <c r="A15" s="184" t="s">
        <v>776</v>
      </c>
      <c r="B15" s="185" t="s">
        <v>777</v>
      </c>
      <c r="C15" s="186">
        <v>1733</v>
      </c>
      <c r="D15" s="186">
        <v>0</v>
      </c>
      <c r="E15" s="186">
        <v>0</v>
      </c>
    </row>
    <row r="16" spans="1:5" ht="13.8">
      <c r="A16" s="184" t="s">
        <v>778</v>
      </c>
      <c r="B16" s="185" t="s">
        <v>779</v>
      </c>
      <c r="C16" s="186">
        <v>574.29999999999995</v>
      </c>
      <c r="D16" s="186">
        <v>597.79999999999995</v>
      </c>
      <c r="E16" s="186">
        <v>624.1</v>
      </c>
    </row>
    <row r="17" spans="1:5" ht="13.8">
      <c r="A17" s="184" t="s">
        <v>780</v>
      </c>
      <c r="B17" s="185" t="s">
        <v>781</v>
      </c>
      <c r="C17" s="186">
        <f>C18+C19+C20</f>
        <v>41835.1</v>
      </c>
      <c r="D17" s="186">
        <f>D18+D19+D20</f>
        <v>42610.399999999994</v>
      </c>
      <c r="E17" s="186">
        <f>E18+E19+E20</f>
        <v>43453.7</v>
      </c>
    </row>
    <row r="18" spans="1:5" ht="13.8">
      <c r="A18" s="184" t="s">
        <v>782</v>
      </c>
      <c r="B18" s="185" t="s">
        <v>579</v>
      </c>
      <c r="C18" s="186">
        <v>2674.4</v>
      </c>
      <c r="D18" s="186">
        <v>2784</v>
      </c>
      <c r="E18" s="186">
        <v>2906.5</v>
      </c>
    </row>
    <row r="19" spans="1:5" ht="13.8">
      <c r="A19" s="184" t="s">
        <v>783</v>
      </c>
      <c r="B19" s="185" t="s">
        <v>784</v>
      </c>
      <c r="C19" s="186">
        <v>28090.3</v>
      </c>
      <c r="D19" s="186">
        <v>28302.1</v>
      </c>
      <c r="E19" s="186">
        <v>28515.8</v>
      </c>
    </row>
    <row r="20" spans="1:5" ht="13.8">
      <c r="A20" s="184" t="s">
        <v>785</v>
      </c>
      <c r="B20" s="185" t="s">
        <v>786</v>
      </c>
      <c r="C20" s="186">
        <v>11070.4</v>
      </c>
      <c r="D20" s="186">
        <v>11524.3</v>
      </c>
      <c r="E20" s="186">
        <v>12031.4</v>
      </c>
    </row>
    <row r="21" spans="1:5" ht="13.8">
      <c r="A21" s="184" t="s">
        <v>787</v>
      </c>
      <c r="B21" s="185" t="s">
        <v>788</v>
      </c>
      <c r="C21" s="186">
        <f>C22</f>
        <v>2664.5</v>
      </c>
      <c r="D21" s="186">
        <f>D22</f>
        <v>2773.8</v>
      </c>
      <c r="E21" s="186">
        <f>E22</f>
        <v>2895.8</v>
      </c>
    </row>
    <row r="22" spans="1:5" ht="32.25" customHeight="1">
      <c r="A22" s="184" t="s">
        <v>789</v>
      </c>
      <c r="B22" s="185" t="s">
        <v>790</v>
      </c>
      <c r="C22" s="186">
        <v>2664.5</v>
      </c>
      <c r="D22" s="186">
        <v>2773.8</v>
      </c>
      <c r="E22" s="186">
        <v>2895.8</v>
      </c>
    </row>
    <row r="23" spans="1:5" ht="27.6">
      <c r="A23" s="184" t="s">
        <v>791</v>
      </c>
      <c r="B23" s="185" t="s">
        <v>792</v>
      </c>
      <c r="C23" s="186">
        <f>C24+C25+C26</f>
        <v>27689.4</v>
      </c>
      <c r="D23" s="186">
        <f>D24+D25+D26</f>
        <v>23437.800000000003</v>
      </c>
      <c r="E23" s="186">
        <f>E24+E25+E26</f>
        <v>24166.5</v>
      </c>
    </row>
    <row r="24" spans="1:5" ht="69">
      <c r="A24" s="184" t="s">
        <v>793</v>
      </c>
      <c r="B24" s="185" t="s">
        <v>794</v>
      </c>
      <c r="C24" s="186">
        <v>26188</v>
      </c>
      <c r="D24" s="186">
        <v>22035.4</v>
      </c>
      <c r="E24" s="186">
        <v>22863.1</v>
      </c>
    </row>
    <row r="25" spans="1:5" ht="13.8">
      <c r="A25" s="184" t="s">
        <v>795</v>
      </c>
      <c r="B25" s="185" t="s">
        <v>796</v>
      </c>
      <c r="C25" s="186">
        <v>26</v>
      </c>
      <c r="D25" s="186">
        <v>27</v>
      </c>
      <c r="E25" s="186">
        <v>28</v>
      </c>
    </row>
    <row r="26" spans="1:5" ht="55.2">
      <c r="A26" s="184" t="s">
        <v>797</v>
      </c>
      <c r="B26" s="185" t="s">
        <v>798</v>
      </c>
      <c r="C26" s="186">
        <v>1475.4</v>
      </c>
      <c r="D26" s="186">
        <v>1375.4</v>
      </c>
      <c r="E26" s="186">
        <v>1275.4000000000001</v>
      </c>
    </row>
    <row r="27" spans="1:5" ht="23.25" customHeight="1">
      <c r="A27" s="184" t="s">
        <v>799</v>
      </c>
      <c r="B27" s="185" t="s">
        <v>800</v>
      </c>
      <c r="C27" s="186">
        <f>C28</f>
        <v>3159.3</v>
      </c>
      <c r="D27" s="186">
        <f>D28</f>
        <v>3288.8</v>
      </c>
      <c r="E27" s="186">
        <f>E28</f>
        <v>3433.5</v>
      </c>
    </row>
    <row r="28" spans="1:5" ht="13.8">
      <c r="A28" s="184" t="s">
        <v>801</v>
      </c>
      <c r="B28" s="185" t="s">
        <v>802</v>
      </c>
      <c r="C28" s="186">
        <v>3159.3</v>
      </c>
      <c r="D28" s="186">
        <v>3288.8</v>
      </c>
      <c r="E28" s="186">
        <v>3433.5</v>
      </c>
    </row>
    <row r="29" spans="1:5" ht="35.25" customHeight="1">
      <c r="A29" s="184" t="s">
        <v>803</v>
      </c>
      <c r="B29" s="185" t="s">
        <v>804</v>
      </c>
      <c r="C29" s="186">
        <f>C30+C31</f>
        <v>4441</v>
      </c>
      <c r="D29" s="186">
        <f>D30+D31</f>
        <v>3070.8999999999996</v>
      </c>
      <c r="E29" s="186">
        <f>E30+E31</f>
        <v>3119.6</v>
      </c>
    </row>
    <row r="30" spans="1:5" ht="55.2">
      <c r="A30" s="184" t="s">
        <v>805</v>
      </c>
      <c r="B30" s="185" t="s">
        <v>806</v>
      </c>
      <c r="C30" s="186">
        <v>3381</v>
      </c>
      <c r="D30" s="186">
        <v>1964.3</v>
      </c>
      <c r="E30" s="186">
        <v>1964.3</v>
      </c>
    </row>
    <row r="31" spans="1:5" ht="27.6">
      <c r="A31" s="184" t="s">
        <v>807</v>
      </c>
      <c r="B31" s="185" t="s">
        <v>808</v>
      </c>
      <c r="C31" s="186">
        <v>1060</v>
      </c>
      <c r="D31" s="186">
        <v>1106.5999999999999</v>
      </c>
      <c r="E31" s="186">
        <v>1155.3</v>
      </c>
    </row>
    <row r="32" spans="1:5" ht="13.8">
      <c r="A32" s="184" t="s">
        <v>809</v>
      </c>
      <c r="B32" s="185" t="s">
        <v>810</v>
      </c>
      <c r="C32" s="186">
        <f>C34+C33</f>
        <v>1092.8000000000002</v>
      </c>
      <c r="D32" s="186">
        <f>D34+D33</f>
        <v>2557.8000000000002</v>
      </c>
      <c r="E32" s="186">
        <f>E34+E33</f>
        <v>2457.7000000000003</v>
      </c>
    </row>
    <row r="33" spans="1:5" ht="27.6">
      <c r="A33" s="184" t="s">
        <v>811</v>
      </c>
      <c r="B33" s="185" t="s">
        <v>812</v>
      </c>
      <c r="C33" s="186">
        <v>20.9</v>
      </c>
      <c r="D33" s="186">
        <v>21.9</v>
      </c>
      <c r="E33" s="186">
        <v>23.3</v>
      </c>
    </row>
    <row r="34" spans="1:5" ht="13.8">
      <c r="A34" s="184" t="s">
        <v>813</v>
      </c>
      <c r="B34" s="185" t="s">
        <v>814</v>
      </c>
      <c r="C34" s="186">
        <v>1071.9000000000001</v>
      </c>
      <c r="D34" s="186">
        <v>2535.9</v>
      </c>
      <c r="E34" s="186">
        <v>2434.4</v>
      </c>
    </row>
    <row r="35" spans="1:5" ht="13.8">
      <c r="A35" s="184" t="s">
        <v>815</v>
      </c>
      <c r="B35" s="185" t="s">
        <v>816</v>
      </c>
      <c r="C35" s="186">
        <f>C36</f>
        <v>203</v>
      </c>
      <c r="D35" s="186">
        <f>D36</f>
        <v>211.9</v>
      </c>
      <c r="E35" s="186">
        <f>E36</f>
        <v>211.9</v>
      </c>
    </row>
    <row r="36" spans="1:5" ht="13.8">
      <c r="A36" s="184" t="s">
        <v>817</v>
      </c>
      <c r="B36" s="185" t="s">
        <v>818</v>
      </c>
      <c r="C36" s="186">
        <v>203</v>
      </c>
      <c r="D36" s="186">
        <v>211.9</v>
      </c>
      <c r="E36" s="186">
        <v>211.9</v>
      </c>
    </row>
    <row r="37" spans="1:5" ht="13.8">
      <c r="A37" s="184" t="s">
        <v>819</v>
      </c>
      <c r="B37" s="185" t="s">
        <v>820</v>
      </c>
      <c r="C37" s="186">
        <f>C38+C43+C45</f>
        <v>566983.70000000007</v>
      </c>
      <c r="D37" s="186">
        <f>D38+D43+D45</f>
        <v>529546.19999999995</v>
      </c>
      <c r="E37" s="186">
        <f>E38+E43+E45</f>
        <v>424370.9</v>
      </c>
    </row>
    <row r="38" spans="1:5" ht="27.6">
      <c r="A38" s="184" t="s">
        <v>821</v>
      </c>
      <c r="B38" s="185" t="s">
        <v>822</v>
      </c>
      <c r="C38" s="186">
        <f>SUM(C39:C42)</f>
        <v>560252.9</v>
      </c>
      <c r="D38" s="186">
        <f>SUM(D39:D42)</f>
        <v>529546.19999999995</v>
      </c>
      <c r="E38" s="186">
        <f>SUM(E39:E42)</f>
        <v>424370.9</v>
      </c>
    </row>
    <row r="39" spans="1:5" ht="13.8">
      <c r="A39" s="184" t="s">
        <v>823</v>
      </c>
      <c r="B39" s="185" t="s">
        <v>824</v>
      </c>
      <c r="C39" s="186">
        <v>138930.4</v>
      </c>
      <c r="D39" s="186">
        <v>123490.7</v>
      </c>
      <c r="E39" s="186">
        <v>120447</v>
      </c>
    </row>
    <row r="40" spans="1:5" ht="27.6">
      <c r="A40" s="184" t="s">
        <v>825</v>
      </c>
      <c r="B40" s="185" t="s">
        <v>826</v>
      </c>
      <c r="C40" s="186">
        <v>165867.5</v>
      </c>
      <c r="D40" s="186">
        <v>128389.1</v>
      </c>
      <c r="E40" s="186">
        <v>51991.3</v>
      </c>
    </row>
    <row r="41" spans="1:5" ht="13.8">
      <c r="A41" s="184" t="s">
        <v>827</v>
      </c>
      <c r="B41" s="185" t="s">
        <v>828</v>
      </c>
      <c r="C41" s="186">
        <v>238827.4</v>
      </c>
      <c r="D41" s="186">
        <v>248100</v>
      </c>
      <c r="E41" s="186">
        <v>251703.1</v>
      </c>
    </row>
    <row r="42" spans="1:5" ht="13.8">
      <c r="A42" s="184" t="s">
        <v>829</v>
      </c>
      <c r="B42" s="185" t="s">
        <v>830</v>
      </c>
      <c r="C42" s="186">
        <v>16627.599999999999</v>
      </c>
      <c r="D42" s="186">
        <v>29566.400000000001</v>
      </c>
      <c r="E42" s="186">
        <v>229.5</v>
      </c>
    </row>
    <row r="43" spans="1:5" ht="33" customHeight="1">
      <c r="A43" s="228" t="s">
        <v>923</v>
      </c>
      <c r="B43" s="227" t="s">
        <v>922</v>
      </c>
      <c r="C43" s="186">
        <f>C44</f>
        <v>3863.3</v>
      </c>
      <c r="D43" s="186">
        <f>D44</f>
        <v>0</v>
      </c>
      <c r="E43" s="186">
        <f>E44</f>
        <v>0</v>
      </c>
    </row>
    <row r="44" spans="1:5" ht="27.6">
      <c r="A44" s="228" t="s">
        <v>921</v>
      </c>
      <c r="B44" s="227" t="s">
        <v>920</v>
      </c>
      <c r="C44" s="186">
        <v>3863.3</v>
      </c>
      <c r="D44" s="186">
        <v>0</v>
      </c>
      <c r="E44" s="186">
        <v>0</v>
      </c>
    </row>
    <row r="45" spans="1:5" ht="13.8">
      <c r="A45" s="228" t="s">
        <v>919</v>
      </c>
      <c r="B45" s="227" t="s">
        <v>918</v>
      </c>
      <c r="C45" s="186">
        <f>C46</f>
        <v>2867.5</v>
      </c>
      <c r="D45" s="186">
        <f>D46</f>
        <v>0</v>
      </c>
      <c r="E45" s="186">
        <f>E46</f>
        <v>0</v>
      </c>
    </row>
    <row r="46" spans="1:5" ht="13.8">
      <c r="A46" s="228" t="s">
        <v>917</v>
      </c>
      <c r="B46" s="227" t="s">
        <v>904</v>
      </c>
      <c r="C46" s="186">
        <v>2867.5</v>
      </c>
      <c r="D46" s="186">
        <v>0</v>
      </c>
      <c r="E46" s="186">
        <v>0</v>
      </c>
    </row>
    <row r="47" spans="1:5" ht="13.8">
      <c r="A47" s="187"/>
      <c r="B47" s="188" t="s">
        <v>831</v>
      </c>
      <c r="C47" s="189">
        <f>C37+C9</f>
        <v>799146.9</v>
      </c>
      <c r="D47" s="189">
        <f>D37+D9</f>
        <v>764182.39999999991</v>
      </c>
      <c r="E47" s="189">
        <f>E37+E9</f>
        <v>670421.4</v>
      </c>
    </row>
  </sheetData>
  <mergeCells count="1">
    <mergeCell ref="A5:E5"/>
  </mergeCells>
  <pageMargins left="0.70866141732283472" right="0.19685039370078741" top="0.15748031496062992" bottom="0.15748031496062992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0"/>
  <sheetViews>
    <sheetView zoomScale="90" zoomScaleNormal="90" workbookViewId="0">
      <selection activeCell="C16" sqref="C16"/>
    </sheetView>
  </sheetViews>
  <sheetFormatPr defaultRowHeight="13.2"/>
  <cols>
    <col min="1" max="1" width="17.109375" style="2" customWidth="1"/>
    <col min="2" max="2" width="11" style="1" customWidth="1"/>
    <col min="3" max="3" width="115.6640625" style="1" customWidth="1"/>
    <col min="4" max="6" width="12.77734375" style="3" customWidth="1"/>
    <col min="7" max="7" width="12.109375" bestFit="1" customWidth="1"/>
  </cols>
  <sheetData>
    <row r="1" spans="1:6" s="3" customFormat="1" ht="13.8">
      <c r="A1" s="60"/>
      <c r="B1" s="60"/>
      <c r="C1" s="60"/>
      <c r="D1" s="79"/>
      <c r="E1" s="79"/>
      <c r="F1" s="79"/>
    </row>
    <row r="2" spans="1:6" s="3" customFormat="1" ht="13.8">
      <c r="A2" s="60"/>
      <c r="B2" s="60"/>
      <c r="C2" s="60"/>
      <c r="D2" s="79"/>
      <c r="E2" s="79"/>
      <c r="F2" s="79" t="s">
        <v>415</v>
      </c>
    </row>
    <row r="3" spans="1:6" s="3" customFormat="1" ht="13.8">
      <c r="A3" s="60"/>
      <c r="B3" s="60"/>
      <c r="C3" s="60"/>
      <c r="D3" s="79"/>
      <c r="E3" s="79"/>
      <c r="F3" s="79" t="s">
        <v>889</v>
      </c>
    </row>
    <row r="4" spans="1:6" s="3" customFormat="1" ht="13.8">
      <c r="A4" s="60"/>
      <c r="B4" s="60"/>
      <c r="C4" s="60"/>
      <c r="D4" s="79"/>
      <c r="E4" s="79"/>
      <c r="F4" s="79" t="s">
        <v>931</v>
      </c>
    </row>
    <row r="5" spans="1:6" s="3" customFormat="1" ht="13.8">
      <c r="A5" s="4"/>
      <c r="C5" s="4"/>
      <c r="D5" s="37"/>
      <c r="E5" s="37"/>
      <c r="F5" s="37"/>
    </row>
    <row r="6" spans="1:6" s="3" customFormat="1" ht="58.5" customHeight="1">
      <c r="A6" s="237" t="s">
        <v>497</v>
      </c>
      <c r="B6" s="237"/>
      <c r="C6" s="237"/>
      <c r="D6" s="237"/>
      <c r="E6" s="237"/>
      <c r="F6" s="237"/>
    </row>
    <row r="7" spans="1:6" s="3" customFormat="1" ht="15" customHeight="1">
      <c r="A7" s="62"/>
      <c r="B7" s="62"/>
      <c r="C7" s="62"/>
      <c r="D7" s="62"/>
      <c r="E7" s="62"/>
      <c r="F7" s="62"/>
    </row>
    <row r="8" spans="1:6" s="3" customFormat="1" ht="39.75" customHeight="1">
      <c r="A8" s="89" t="s">
        <v>151</v>
      </c>
      <c r="B8" s="89" t="s">
        <v>150</v>
      </c>
      <c r="C8" s="89" t="s">
        <v>149</v>
      </c>
      <c r="D8" s="104" t="s">
        <v>498</v>
      </c>
      <c r="E8" s="105" t="s">
        <v>499</v>
      </c>
      <c r="F8" s="105" t="s">
        <v>500</v>
      </c>
    </row>
    <row r="9" spans="1:6" s="4" customFormat="1" ht="21" customHeight="1">
      <c r="A9" s="18" t="s">
        <v>148</v>
      </c>
      <c r="B9" s="32"/>
      <c r="C9" s="92" t="s">
        <v>257</v>
      </c>
      <c r="D9" s="25">
        <f>D10+D16+D22+D30+D40+D49+D59+D34</f>
        <v>373003.1</v>
      </c>
      <c r="E9" s="25">
        <f>E10+E16+E22+E30+E40+E49+E59+E34</f>
        <v>321774.59999999998</v>
      </c>
      <c r="F9" s="25">
        <f>F10+F16+F22+F30+F40+F49+F59+F34</f>
        <v>314096.20000000007</v>
      </c>
    </row>
    <row r="10" spans="1:6" s="31" customFormat="1" ht="15" customHeight="1">
      <c r="A10" s="16" t="s">
        <v>147</v>
      </c>
      <c r="B10" s="14"/>
      <c r="C10" s="81" t="s">
        <v>146</v>
      </c>
      <c r="D10" s="15">
        <f>D11</f>
        <v>75477.5</v>
      </c>
      <c r="E10" s="15">
        <f>E11</f>
        <v>80461.899999999994</v>
      </c>
      <c r="F10" s="15">
        <f>F11</f>
        <v>79275.100000000006</v>
      </c>
    </row>
    <row r="11" spans="1:6" s="31" customFormat="1" ht="29.25" customHeight="1">
      <c r="A11" s="16" t="s">
        <v>145</v>
      </c>
      <c r="B11" s="14"/>
      <c r="C11" s="81" t="s">
        <v>144</v>
      </c>
      <c r="D11" s="15">
        <f>D12+D14</f>
        <v>75477.5</v>
      </c>
      <c r="E11" s="15">
        <f>E12+E14</f>
        <v>80461.899999999994</v>
      </c>
      <c r="F11" s="15">
        <f>F12+F14</f>
        <v>79275.100000000006</v>
      </c>
    </row>
    <row r="12" spans="1:6" s="31" customFormat="1" ht="17.25" customHeight="1">
      <c r="A12" s="16" t="s">
        <v>143</v>
      </c>
      <c r="B12" s="14"/>
      <c r="C12" s="22" t="s">
        <v>6</v>
      </c>
      <c r="D12" s="15">
        <f>D13</f>
        <v>16857.2</v>
      </c>
      <c r="E12" s="15">
        <f>E13</f>
        <v>16857.2</v>
      </c>
      <c r="F12" s="15">
        <f>F13</f>
        <v>16857.2</v>
      </c>
    </row>
    <row r="13" spans="1:6" s="31" customFormat="1" ht="16.5" customHeight="1">
      <c r="A13" s="14"/>
      <c r="B13" s="10" t="s">
        <v>24</v>
      </c>
      <c r="C13" s="94" t="s">
        <v>23</v>
      </c>
      <c r="D13" s="15">
        <v>16857.2</v>
      </c>
      <c r="E13" s="15">
        <v>16857.2</v>
      </c>
      <c r="F13" s="15">
        <v>16857.2</v>
      </c>
    </row>
    <row r="14" spans="1:6" s="31" customFormat="1" ht="18" customHeight="1">
      <c r="A14" s="16" t="s">
        <v>142</v>
      </c>
      <c r="B14" s="10"/>
      <c r="C14" s="88" t="s">
        <v>234</v>
      </c>
      <c r="D14" s="15">
        <f>D15</f>
        <v>58620.3</v>
      </c>
      <c r="E14" s="15">
        <f>E15</f>
        <v>63604.7</v>
      </c>
      <c r="F14" s="15">
        <f>F15</f>
        <v>62417.9</v>
      </c>
    </row>
    <row r="15" spans="1:6" s="3" customFormat="1" ht="17.25" customHeight="1">
      <c r="A15" s="14"/>
      <c r="B15" s="10" t="s">
        <v>24</v>
      </c>
      <c r="C15" s="94" t="s">
        <v>23</v>
      </c>
      <c r="D15" s="15">
        <v>58620.3</v>
      </c>
      <c r="E15" s="15">
        <v>63604.7</v>
      </c>
      <c r="F15" s="15">
        <v>62417.9</v>
      </c>
    </row>
    <row r="16" spans="1:6" s="31" customFormat="1" ht="15.6">
      <c r="A16" s="16" t="s">
        <v>141</v>
      </c>
      <c r="B16" s="10"/>
      <c r="C16" s="94" t="s">
        <v>140</v>
      </c>
      <c r="D16" s="15">
        <f>D17</f>
        <v>156291.79999999999</v>
      </c>
      <c r="E16" s="15">
        <f>E17</f>
        <v>164893.30000000002</v>
      </c>
      <c r="F16" s="15">
        <f>F17</f>
        <v>165286.40000000002</v>
      </c>
    </row>
    <row r="17" spans="1:6" s="31" customFormat="1" ht="27.6">
      <c r="A17" s="16" t="s">
        <v>139</v>
      </c>
      <c r="B17" s="10"/>
      <c r="C17" s="22" t="s">
        <v>255</v>
      </c>
      <c r="D17" s="15">
        <f>D18+D20</f>
        <v>156291.79999999999</v>
      </c>
      <c r="E17" s="15">
        <f>E18+E20</f>
        <v>164893.30000000002</v>
      </c>
      <c r="F17" s="15">
        <f>F18+F20</f>
        <v>165286.40000000002</v>
      </c>
    </row>
    <row r="18" spans="1:6" s="31" customFormat="1" ht="17.25" customHeight="1">
      <c r="A18" s="16" t="s">
        <v>138</v>
      </c>
      <c r="B18" s="10"/>
      <c r="C18" s="22" t="s">
        <v>6</v>
      </c>
      <c r="D18" s="15">
        <f>D19</f>
        <v>31589.1</v>
      </c>
      <c r="E18" s="15">
        <f>E19</f>
        <v>32360.7</v>
      </c>
      <c r="F18" s="15">
        <f>F19</f>
        <v>32360.7</v>
      </c>
    </row>
    <row r="19" spans="1:6" s="31" customFormat="1" ht="20.25" customHeight="1">
      <c r="A19" s="14"/>
      <c r="B19" s="10" t="s">
        <v>24</v>
      </c>
      <c r="C19" s="94" t="s">
        <v>23</v>
      </c>
      <c r="D19" s="15">
        <v>31589.1</v>
      </c>
      <c r="E19" s="15">
        <v>32360.7</v>
      </c>
      <c r="F19" s="15">
        <v>32360.7</v>
      </c>
    </row>
    <row r="20" spans="1:6" s="3" customFormat="1" ht="15.6">
      <c r="A20" s="16" t="s">
        <v>250</v>
      </c>
      <c r="B20" s="10"/>
      <c r="C20" s="88" t="s">
        <v>234</v>
      </c>
      <c r="D20" s="15">
        <f>D21</f>
        <v>124702.7</v>
      </c>
      <c r="E20" s="15">
        <f>E21</f>
        <v>132532.6</v>
      </c>
      <c r="F20" s="15">
        <f>F21</f>
        <v>132925.70000000001</v>
      </c>
    </row>
    <row r="21" spans="1:6" s="3" customFormat="1" ht="18.75" customHeight="1">
      <c r="A21" s="14"/>
      <c r="B21" s="10" t="s">
        <v>24</v>
      </c>
      <c r="C21" s="94" t="s">
        <v>23</v>
      </c>
      <c r="D21" s="15">
        <v>124702.7</v>
      </c>
      <c r="E21" s="15">
        <v>132532.6</v>
      </c>
      <c r="F21" s="15">
        <v>132925.70000000001</v>
      </c>
    </row>
    <row r="22" spans="1:6" s="3" customFormat="1" ht="15.6">
      <c r="A22" s="16" t="s">
        <v>137</v>
      </c>
      <c r="B22" s="10"/>
      <c r="C22" s="94" t="s">
        <v>136</v>
      </c>
      <c r="D22" s="15">
        <f>D23+D26</f>
        <v>21618.799999999999</v>
      </c>
      <c r="E22" s="15">
        <f>E23+E26</f>
        <v>21618.799999999999</v>
      </c>
      <c r="F22" s="15">
        <f>F23+F26</f>
        <v>21618.799999999999</v>
      </c>
    </row>
    <row r="23" spans="1:6" s="3" customFormat="1" ht="27.6">
      <c r="A23" s="16" t="s">
        <v>135</v>
      </c>
      <c r="B23" s="10"/>
      <c r="C23" s="22" t="s">
        <v>77</v>
      </c>
      <c r="D23" s="15">
        <f t="shared" ref="D23:F24" si="0">D24</f>
        <v>21322.6</v>
      </c>
      <c r="E23" s="15">
        <f t="shared" si="0"/>
        <v>21322.6</v>
      </c>
      <c r="F23" s="15">
        <f t="shared" si="0"/>
        <v>21322.6</v>
      </c>
    </row>
    <row r="24" spans="1:6" s="3" customFormat="1" ht="16.5" customHeight="1">
      <c r="A24" s="16" t="s">
        <v>134</v>
      </c>
      <c r="B24" s="14"/>
      <c r="C24" s="22" t="s">
        <v>6</v>
      </c>
      <c r="D24" s="15">
        <f t="shared" si="0"/>
        <v>21322.6</v>
      </c>
      <c r="E24" s="15">
        <f t="shared" si="0"/>
        <v>21322.6</v>
      </c>
      <c r="F24" s="15">
        <f t="shared" si="0"/>
        <v>21322.6</v>
      </c>
    </row>
    <row r="25" spans="1:6" s="3" customFormat="1" ht="16.5" customHeight="1">
      <c r="A25" s="16"/>
      <c r="B25" s="10" t="s">
        <v>24</v>
      </c>
      <c r="C25" s="94" t="s">
        <v>23</v>
      </c>
      <c r="D25" s="15">
        <v>21322.6</v>
      </c>
      <c r="E25" s="15">
        <v>21322.6</v>
      </c>
      <c r="F25" s="15">
        <v>21322.6</v>
      </c>
    </row>
    <row r="26" spans="1:6" s="3" customFormat="1" ht="16.5" customHeight="1">
      <c r="A26" s="16" t="s">
        <v>428</v>
      </c>
      <c r="B26" s="10"/>
      <c r="C26" s="22" t="s">
        <v>133</v>
      </c>
      <c r="D26" s="15">
        <f>D27</f>
        <v>296.2</v>
      </c>
      <c r="E26" s="15">
        <f>E27</f>
        <v>296.2</v>
      </c>
      <c r="F26" s="15">
        <f>F27</f>
        <v>296.2</v>
      </c>
    </row>
    <row r="27" spans="1:6" s="3" customFormat="1" ht="15.75" customHeight="1">
      <c r="A27" s="16" t="s">
        <v>429</v>
      </c>
      <c r="B27" s="10"/>
      <c r="C27" s="94" t="s">
        <v>841</v>
      </c>
      <c r="D27" s="15">
        <f>D28+D29</f>
        <v>296.2</v>
      </c>
      <c r="E27" s="15">
        <f>E28+E29</f>
        <v>296.2</v>
      </c>
      <c r="F27" s="15">
        <f>F28+F29</f>
        <v>296.2</v>
      </c>
    </row>
    <row r="28" spans="1:6" s="3" customFormat="1" ht="15.6">
      <c r="A28" s="14"/>
      <c r="B28" s="10" t="s">
        <v>3</v>
      </c>
      <c r="C28" s="94" t="s">
        <v>256</v>
      </c>
      <c r="D28" s="15">
        <v>252</v>
      </c>
      <c r="E28" s="15">
        <v>252</v>
      </c>
      <c r="F28" s="15">
        <v>252</v>
      </c>
    </row>
    <row r="29" spans="1:6" s="3" customFormat="1" ht="16.5" customHeight="1">
      <c r="A29" s="14"/>
      <c r="B29" s="10" t="s">
        <v>24</v>
      </c>
      <c r="C29" s="94" t="s">
        <v>23</v>
      </c>
      <c r="D29" s="15">
        <v>44.2</v>
      </c>
      <c r="E29" s="15">
        <v>44.2</v>
      </c>
      <c r="F29" s="15">
        <v>44.2</v>
      </c>
    </row>
    <row r="30" spans="1:6" s="3" customFormat="1" ht="15.6">
      <c r="A30" s="16" t="s">
        <v>132</v>
      </c>
      <c r="B30" s="10"/>
      <c r="C30" s="94" t="s">
        <v>131</v>
      </c>
      <c r="D30" s="15">
        <f t="shared" ref="D30:F32" si="1">D31</f>
        <v>4749.1000000000004</v>
      </c>
      <c r="E30" s="15">
        <f t="shared" si="1"/>
        <v>4632</v>
      </c>
      <c r="F30" s="15">
        <f t="shared" si="1"/>
        <v>4537.2</v>
      </c>
    </row>
    <row r="31" spans="1:6" s="3" customFormat="1" ht="18" customHeight="1">
      <c r="A31" s="16" t="s">
        <v>130</v>
      </c>
      <c r="B31" s="10"/>
      <c r="C31" s="22" t="s">
        <v>129</v>
      </c>
      <c r="D31" s="15">
        <f t="shared" si="1"/>
        <v>4749.1000000000004</v>
      </c>
      <c r="E31" s="15">
        <f t="shared" si="1"/>
        <v>4632</v>
      </c>
      <c r="F31" s="15">
        <f t="shared" si="1"/>
        <v>4537.2</v>
      </c>
    </row>
    <row r="32" spans="1:6" s="3" customFormat="1" ht="16.5" customHeight="1">
      <c r="A32" s="16" t="s">
        <v>251</v>
      </c>
      <c r="B32" s="10"/>
      <c r="C32" s="88" t="s">
        <v>234</v>
      </c>
      <c r="D32" s="15">
        <f t="shared" si="1"/>
        <v>4749.1000000000004</v>
      </c>
      <c r="E32" s="15">
        <f t="shared" si="1"/>
        <v>4632</v>
      </c>
      <c r="F32" s="15">
        <f t="shared" si="1"/>
        <v>4537.2</v>
      </c>
    </row>
    <row r="33" spans="1:6" s="3" customFormat="1" ht="15.75" customHeight="1">
      <c r="A33" s="14"/>
      <c r="B33" s="10" t="s">
        <v>24</v>
      </c>
      <c r="C33" s="94" t="s">
        <v>23</v>
      </c>
      <c r="D33" s="15">
        <v>4749.1000000000004</v>
      </c>
      <c r="E33" s="15">
        <v>4632</v>
      </c>
      <c r="F33" s="15">
        <v>4537.2</v>
      </c>
    </row>
    <row r="34" spans="1:6" s="3" customFormat="1" ht="15.6">
      <c r="A34" s="16" t="s">
        <v>128</v>
      </c>
      <c r="B34" s="196"/>
      <c r="C34" s="197" t="s">
        <v>127</v>
      </c>
      <c r="D34" s="15">
        <f t="shared" ref="D34:F34" si="2">D35</f>
        <v>71099.199999999997</v>
      </c>
      <c r="E34" s="15">
        <f t="shared" si="2"/>
        <v>6890.3</v>
      </c>
      <c r="F34" s="15">
        <f t="shared" si="2"/>
        <v>0</v>
      </c>
    </row>
    <row r="35" spans="1:6" s="3" customFormat="1" ht="15.6">
      <c r="A35" s="16" t="s">
        <v>126</v>
      </c>
      <c r="B35" s="196"/>
      <c r="C35" s="197" t="s">
        <v>125</v>
      </c>
      <c r="D35" s="15">
        <f>D38+D36</f>
        <v>71099.199999999997</v>
      </c>
      <c r="E35" s="15">
        <f t="shared" ref="E35:F35" si="3">E38+E36</f>
        <v>6890.3</v>
      </c>
      <c r="F35" s="15">
        <f t="shared" si="3"/>
        <v>0</v>
      </c>
    </row>
    <row r="36" spans="1:6" s="3" customFormat="1" ht="34.5" customHeight="1">
      <c r="A36" s="16" t="s">
        <v>862</v>
      </c>
      <c r="B36" s="196"/>
      <c r="C36" s="22" t="s">
        <v>863</v>
      </c>
      <c r="D36" s="15">
        <f>D37</f>
        <v>48549.2</v>
      </c>
      <c r="E36" s="15">
        <f>E37</f>
        <v>6890.3</v>
      </c>
      <c r="F36" s="15">
        <f>F37</f>
        <v>0</v>
      </c>
    </row>
    <row r="37" spans="1:6" s="3" customFormat="1" ht="18" customHeight="1">
      <c r="A37" s="14"/>
      <c r="B37" s="10" t="s">
        <v>24</v>
      </c>
      <c r="C37" s="94" t="s">
        <v>23</v>
      </c>
      <c r="D37" s="15">
        <v>48549.2</v>
      </c>
      <c r="E37" s="15">
        <v>6890.3</v>
      </c>
      <c r="F37" s="15">
        <v>0</v>
      </c>
    </row>
    <row r="38" spans="1:6" s="3" customFormat="1" ht="31.5" customHeight="1">
      <c r="A38" s="16" t="s">
        <v>252</v>
      </c>
      <c r="B38" s="196"/>
      <c r="C38" s="22" t="s">
        <v>228</v>
      </c>
      <c r="D38" s="15">
        <f>D39</f>
        <v>22550</v>
      </c>
      <c r="E38" s="15">
        <f>E39</f>
        <v>0</v>
      </c>
      <c r="F38" s="15">
        <f>F39</f>
        <v>0</v>
      </c>
    </row>
    <row r="39" spans="1:6" s="3" customFormat="1" ht="18" customHeight="1">
      <c r="A39" s="14"/>
      <c r="B39" s="10" t="s">
        <v>24</v>
      </c>
      <c r="C39" s="94" t="s">
        <v>23</v>
      </c>
      <c r="D39" s="15">
        <v>22550</v>
      </c>
      <c r="E39" s="15">
        <v>0</v>
      </c>
      <c r="F39" s="15">
        <v>0</v>
      </c>
    </row>
    <row r="40" spans="1:6" s="3" customFormat="1" ht="15.6">
      <c r="A40" s="16" t="s">
        <v>124</v>
      </c>
      <c r="B40" s="10"/>
      <c r="C40" s="94" t="s">
        <v>123</v>
      </c>
      <c r="D40" s="15">
        <f>D41+D46</f>
        <v>11251</v>
      </c>
      <c r="E40" s="15">
        <f>E41+E46</f>
        <v>11251</v>
      </c>
      <c r="F40" s="15">
        <f>F41+F46</f>
        <v>11251</v>
      </c>
    </row>
    <row r="41" spans="1:6" s="3" customFormat="1" ht="18" customHeight="1">
      <c r="A41" s="16" t="s">
        <v>122</v>
      </c>
      <c r="B41" s="10"/>
      <c r="C41" s="94" t="s">
        <v>121</v>
      </c>
      <c r="D41" s="15">
        <f>D42+D44</f>
        <v>8517.7000000000007</v>
      </c>
      <c r="E41" s="15">
        <f>E42+E44</f>
        <v>8517.7000000000007</v>
      </c>
      <c r="F41" s="15">
        <f>F42+F44</f>
        <v>8517.7000000000007</v>
      </c>
    </row>
    <row r="42" spans="1:6" s="3" customFormat="1" ht="18" customHeight="1">
      <c r="A42" s="16" t="s">
        <v>120</v>
      </c>
      <c r="B42" s="14"/>
      <c r="C42" s="22" t="s">
        <v>6</v>
      </c>
      <c r="D42" s="26">
        <f>D43</f>
        <v>3592</v>
      </c>
      <c r="E42" s="26">
        <f>E43</f>
        <v>3592</v>
      </c>
      <c r="F42" s="26">
        <f>F43</f>
        <v>3592</v>
      </c>
    </row>
    <row r="43" spans="1:6" s="3" customFormat="1" ht="19.5" customHeight="1">
      <c r="A43" s="16"/>
      <c r="B43" s="10" t="s">
        <v>24</v>
      </c>
      <c r="C43" s="94" t="s">
        <v>23</v>
      </c>
      <c r="D43" s="26">
        <v>3592</v>
      </c>
      <c r="E43" s="26">
        <v>3592</v>
      </c>
      <c r="F43" s="26">
        <v>3592</v>
      </c>
    </row>
    <row r="44" spans="1:6" s="3" customFormat="1" ht="15.6">
      <c r="A44" s="16" t="s">
        <v>237</v>
      </c>
      <c r="B44" s="27"/>
      <c r="C44" s="22" t="s">
        <v>119</v>
      </c>
      <c r="D44" s="26">
        <f>D45</f>
        <v>4925.7</v>
      </c>
      <c r="E44" s="26">
        <f>E45</f>
        <v>4925.7</v>
      </c>
      <c r="F44" s="26">
        <f>F45</f>
        <v>4925.7</v>
      </c>
    </row>
    <row r="45" spans="1:6" s="3" customFormat="1" ht="15.75" customHeight="1">
      <c r="A45" s="29"/>
      <c r="B45" s="10" t="s">
        <v>24</v>
      </c>
      <c r="C45" s="94" t="s">
        <v>23</v>
      </c>
      <c r="D45" s="26">
        <v>4925.7</v>
      </c>
      <c r="E45" s="26">
        <v>4925.7</v>
      </c>
      <c r="F45" s="26">
        <v>4925.7</v>
      </c>
    </row>
    <row r="46" spans="1:6" s="3" customFormat="1" ht="16.5" customHeight="1">
      <c r="A46" s="29" t="s">
        <v>118</v>
      </c>
      <c r="B46" s="16"/>
      <c r="C46" s="22" t="s">
        <v>117</v>
      </c>
      <c r="D46" s="26">
        <f t="shared" ref="D46:F47" si="4">D47</f>
        <v>2733.3</v>
      </c>
      <c r="E46" s="26">
        <f t="shared" si="4"/>
        <v>2733.3</v>
      </c>
      <c r="F46" s="26">
        <f t="shared" si="4"/>
        <v>2733.3</v>
      </c>
    </row>
    <row r="47" spans="1:6" s="3" customFormat="1" ht="16.5" customHeight="1">
      <c r="A47" s="29" t="s">
        <v>116</v>
      </c>
      <c r="B47" s="16"/>
      <c r="C47" s="22" t="s">
        <v>6</v>
      </c>
      <c r="D47" s="26">
        <f t="shared" si="4"/>
        <v>2733.3</v>
      </c>
      <c r="E47" s="26">
        <f t="shared" si="4"/>
        <v>2733.3</v>
      </c>
      <c r="F47" s="26">
        <f t="shared" si="4"/>
        <v>2733.3</v>
      </c>
    </row>
    <row r="48" spans="1:6" s="3" customFormat="1" ht="16.5" customHeight="1">
      <c r="A48" s="29"/>
      <c r="B48" s="16" t="s">
        <v>24</v>
      </c>
      <c r="C48" s="94" t="s">
        <v>23</v>
      </c>
      <c r="D48" s="26">
        <v>2733.3</v>
      </c>
      <c r="E48" s="26">
        <v>2733.3</v>
      </c>
      <c r="F48" s="26">
        <v>2733.3</v>
      </c>
    </row>
    <row r="49" spans="1:6" s="3" customFormat="1" ht="15.6">
      <c r="A49" s="16" t="s">
        <v>115</v>
      </c>
      <c r="B49" s="10"/>
      <c r="C49" s="94" t="s">
        <v>114</v>
      </c>
      <c r="D49" s="26">
        <f>D50+D53</f>
        <v>21754.2</v>
      </c>
      <c r="E49" s="26">
        <f>E50+E53</f>
        <v>21265.8</v>
      </c>
      <c r="F49" s="26">
        <f>F50+F53</f>
        <v>21366.2</v>
      </c>
    </row>
    <row r="50" spans="1:6" s="3" customFormat="1" ht="32.25" customHeight="1">
      <c r="A50" s="16" t="s">
        <v>113</v>
      </c>
      <c r="B50" s="14"/>
      <c r="C50" s="22" t="s">
        <v>112</v>
      </c>
      <c r="D50" s="15">
        <f t="shared" ref="D50:F51" si="5">D51</f>
        <v>5758.7</v>
      </c>
      <c r="E50" s="15">
        <f t="shared" si="5"/>
        <v>5758.7</v>
      </c>
      <c r="F50" s="15">
        <f t="shared" si="5"/>
        <v>5758.7</v>
      </c>
    </row>
    <row r="51" spans="1:6" s="3" customFormat="1" ht="45.75" customHeight="1">
      <c r="A51" s="16" t="s">
        <v>238</v>
      </c>
      <c r="B51" s="28"/>
      <c r="C51" s="22" t="s">
        <v>87</v>
      </c>
      <c r="D51" s="15">
        <f t="shared" si="5"/>
        <v>5758.7</v>
      </c>
      <c r="E51" s="15">
        <f t="shared" si="5"/>
        <v>5758.7</v>
      </c>
      <c r="F51" s="15">
        <f t="shared" si="5"/>
        <v>5758.7</v>
      </c>
    </row>
    <row r="52" spans="1:6" s="3" customFormat="1" ht="20.25" customHeight="1">
      <c r="A52" s="14"/>
      <c r="B52" s="10" t="s">
        <v>24</v>
      </c>
      <c r="C52" s="94" t="s">
        <v>23</v>
      </c>
      <c r="D52" s="15">
        <v>5758.7</v>
      </c>
      <c r="E52" s="15">
        <v>5758.7</v>
      </c>
      <c r="F52" s="15">
        <v>5758.7</v>
      </c>
    </row>
    <row r="53" spans="1:6" s="3" customFormat="1" ht="32.25" customHeight="1">
      <c r="A53" s="16" t="s">
        <v>111</v>
      </c>
      <c r="B53" s="10"/>
      <c r="C53" s="22" t="s">
        <v>351</v>
      </c>
      <c r="D53" s="15">
        <f>D54+D56</f>
        <v>15995.5</v>
      </c>
      <c r="E53" s="15">
        <f>E54+E56</f>
        <v>15507.1</v>
      </c>
      <c r="F53" s="15">
        <f>F54+F56</f>
        <v>15607.500000000002</v>
      </c>
    </row>
    <row r="54" spans="1:6" s="3" customFormat="1" ht="16.5" customHeight="1">
      <c r="A54" s="16" t="s">
        <v>407</v>
      </c>
      <c r="B54" s="10"/>
      <c r="C54" s="22" t="s">
        <v>925</v>
      </c>
      <c r="D54" s="15">
        <f>D55</f>
        <v>1612.6</v>
      </c>
      <c r="E54" s="15">
        <f>E55</f>
        <v>1612.6</v>
      </c>
      <c r="F54" s="15">
        <f>F55</f>
        <v>1612.6</v>
      </c>
    </row>
    <row r="55" spans="1:6" s="3" customFormat="1" ht="20.25" customHeight="1">
      <c r="A55" s="14"/>
      <c r="B55" s="10" t="s">
        <v>24</v>
      </c>
      <c r="C55" s="94" t="s">
        <v>23</v>
      </c>
      <c r="D55" s="15">
        <v>1612.6</v>
      </c>
      <c r="E55" s="15">
        <v>1612.6</v>
      </c>
      <c r="F55" s="15">
        <v>1612.6</v>
      </c>
    </row>
    <row r="56" spans="1:6" s="3" customFormat="1" ht="16.5" customHeight="1">
      <c r="A56" s="16" t="s">
        <v>249</v>
      </c>
      <c r="B56" s="10"/>
      <c r="C56" s="88" t="s">
        <v>234</v>
      </c>
      <c r="D56" s="15">
        <f>D58+D57</f>
        <v>14382.9</v>
      </c>
      <c r="E56" s="15">
        <f t="shared" ref="E56:F56" si="6">E58+E57</f>
        <v>13894.5</v>
      </c>
      <c r="F56" s="15">
        <f t="shared" si="6"/>
        <v>13994.900000000001</v>
      </c>
    </row>
    <row r="57" spans="1:6" s="3" customFormat="1" ht="16.5" customHeight="1">
      <c r="A57" s="16"/>
      <c r="B57" s="10" t="s">
        <v>11</v>
      </c>
      <c r="C57" s="94" t="s">
        <v>10</v>
      </c>
      <c r="D57" s="15">
        <v>4.5999999999999996</v>
      </c>
      <c r="E57" s="15">
        <v>4.0999999999999996</v>
      </c>
      <c r="F57" s="15">
        <v>9.6999999999999993</v>
      </c>
    </row>
    <row r="58" spans="1:6" s="3" customFormat="1" ht="20.25" customHeight="1">
      <c r="A58" s="14"/>
      <c r="B58" s="10" t="s">
        <v>24</v>
      </c>
      <c r="C58" s="94" t="s">
        <v>23</v>
      </c>
      <c r="D58" s="15">
        <v>14378.3</v>
      </c>
      <c r="E58" s="15">
        <v>13890.4</v>
      </c>
      <c r="F58" s="15">
        <v>13985.2</v>
      </c>
    </row>
    <row r="59" spans="1:6" s="3" customFormat="1" ht="15.6">
      <c r="A59" s="16" t="s">
        <v>110</v>
      </c>
      <c r="B59" s="10"/>
      <c r="C59" s="22" t="s">
        <v>109</v>
      </c>
      <c r="D59" s="15">
        <f>D60+D64</f>
        <v>10761.5</v>
      </c>
      <c r="E59" s="15">
        <f>E60+E64</f>
        <v>10761.5</v>
      </c>
      <c r="F59" s="15">
        <f>F60+F64</f>
        <v>10761.5</v>
      </c>
    </row>
    <row r="60" spans="1:6" s="3" customFormat="1" ht="15.6">
      <c r="A60" s="16" t="s">
        <v>108</v>
      </c>
      <c r="B60" s="10"/>
      <c r="C60" s="22" t="s">
        <v>32</v>
      </c>
      <c r="D60" s="15">
        <f>D61</f>
        <v>3133</v>
      </c>
      <c r="E60" s="15">
        <f>E61</f>
        <v>3133</v>
      </c>
      <c r="F60" s="15">
        <f>F61</f>
        <v>3133</v>
      </c>
    </row>
    <row r="61" spans="1:6" s="3" customFormat="1" ht="15.6">
      <c r="A61" s="16" t="s">
        <v>107</v>
      </c>
      <c r="B61" s="14"/>
      <c r="C61" s="22" t="s">
        <v>16</v>
      </c>
      <c r="D61" s="30">
        <f>D62+D63</f>
        <v>3133</v>
      </c>
      <c r="E61" s="30">
        <f>E62+E63</f>
        <v>3133</v>
      </c>
      <c r="F61" s="30">
        <f>F62+F63</f>
        <v>3133</v>
      </c>
    </row>
    <row r="62" spans="1:6" s="3" customFormat="1" ht="44.25" customHeight="1">
      <c r="A62" s="24"/>
      <c r="B62" s="10" t="s">
        <v>5</v>
      </c>
      <c r="C62" s="94" t="s">
        <v>430</v>
      </c>
      <c r="D62" s="30">
        <v>3040.8</v>
      </c>
      <c r="E62" s="30">
        <v>3040.8</v>
      </c>
      <c r="F62" s="30">
        <v>3040.8</v>
      </c>
    </row>
    <row r="63" spans="1:6" s="3" customFormat="1" ht="15.75" customHeight="1">
      <c r="A63" s="24"/>
      <c r="B63" s="10" t="s">
        <v>3</v>
      </c>
      <c r="C63" s="94" t="s">
        <v>256</v>
      </c>
      <c r="D63" s="30">
        <v>92.2</v>
      </c>
      <c r="E63" s="30">
        <v>92.2</v>
      </c>
      <c r="F63" s="30">
        <v>92.2</v>
      </c>
    </row>
    <row r="64" spans="1:6" s="3" customFormat="1" ht="15.6">
      <c r="A64" s="16" t="s">
        <v>106</v>
      </c>
      <c r="B64" s="10"/>
      <c r="C64" s="22" t="s">
        <v>105</v>
      </c>
      <c r="D64" s="15">
        <f>D65+D69+D71</f>
        <v>7628.5</v>
      </c>
      <c r="E64" s="15">
        <f>E65+E69+E71</f>
        <v>7628.5</v>
      </c>
      <c r="F64" s="15">
        <f>F65+F69+F71</f>
        <v>7628.5</v>
      </c>
    </row>
    <row r="65" spans="1:7" s="3" customFormat="1" ht="15.6">
      <c r="A65" s="16" t="s">
        <v>104</v>
      </c>
      <c r="B65" s="14"/>
      <c r="C65" s="21" t="s">
        <v>103</v>
      </c>
      <c r="D65" s="15">
        <f>D66+D67+D68</f>
        <v>3287.1</v>
      </c>
      <c r="E65" s="15">
        <f>E66+E67+E68</f>
        <v>3287.1</v>
      </c>
      <c r="F65" s="15">
        <f>F66+F67+F68</f>
        <v>3287.1</v>
      </c>
    </row>
    <row r="66" spans="1:7" s="3" customFormat="1" ht="45.75" customHeight="1">
      <c r="A66" s="24"/>
      <c r="B66" s="10" t="s">
        <v>5</v>
      </c>
      <c r="C66" s="94" t="s">
        <v>430</v>
      </c>
      <c r="D66" s="15">
        <v>2048.4</v>
      </c>
      <c r="E66" s="15">
        <v>2048.4</v>
      </c>
      <c r="F66" s="15">
        <v>2048.4</v>
      </c>
    </row>
    <row r="67" spans="1:7" s="3" customFormat="1" ht="15.6">
      <c r="A67" s="24"/>
      <c r="B67" s="10" t="s">
        <v>3</v>
      </c>
      <c r="C67" s="94" t="s">
        <v>256</v>
      </c>
      <c r="D67" s="15">
        <v>1110.3</v>
      </c>
      <c r="E67" s="15">
        <v>1110.3</v>
      </c>
      <c r="F67" s="15">
        <v>1110.3</v>
      </c>
    </row>
    <row r="68" spans="1:7" s="3" customFormat="1" ht="15.6">
      <c r="A68" s="14"/>
      <c r="B68" s="10" t="s">
        <v>2</v>
      </c>
      <c r="C68" s="94" t="s">
        <v>1</v>
      </c>
      <c r="D68" s="15">
        <v>128.4</v>
      </c>
      <c r="E68" s="15">
        <v>128.4</v>
      </c>
      <c r="F68" s="15">
        <v>128.4</v>
      </c>
    </row>
    <row r="69" spans="1:7" s="3" customFormat="1" ht="15.6">
      <c r="A69" s="16" t="s">
        <v>268</v>
      </c>
      <c r="B69" s="14"/>
      <c r="C69" s="21" t="s">
        <v>842</v>
      </c>
      <c r="D69" s="15">
        <f>D70</f>
        <v>1827.8</v>
      </c>
      <c r="E69" s="15">
        <f>E70</f>
        <v>1827.8</v>
      </c>
      <c r="F69" s="15">
        <f>F70</f>
        <v>1827.8</v>
      </c>
    </row>
    <row r="70" spans="1:7" s="3" customFormat="1" ht="17.25" customHeight="1">
      <c r="A70" s="10"/>
      <c r="B70" s="10" t="s">
        <v>24</v>
      </c>
      <c r="C70" s="94" t="s">
        <v>23</v>
      </c>
      <c r="D70" s="15">
        <v>1827.8</v>
      </c>
      <c r="E70" s="15">
        <v>1827.8</v>
      </c>
      <c r="F70" s="15">
        <v>1827.8</v>
      </c>
    </row>
    <row r="71" spans="1:7" s="3" customFormat="1" ht="27.6">
      <c r="A71" s="16" t="s">
        <v>269</v>
      </c>
      <c r="B71" s="10"/>
      <c r="C71" s="94" t="s">
        <v>102</v>
      </c>
      <c r="D71" s="15">
        <f>D72</f>
        <v>2513.6</v>
      </c>
      <c r="E71" s="15">
        <f>E72</f>
        <v>2513.6</v>
      </c>
      <c r="F71" s="15">
        <f>F72</f>
        <v>2513.6</v>
      </c>
    </row>
    <row r="72" spans="1:7" s="3" customFormat="1" ht="17.25" customHeight="1">
      <c r="A72" s="10"/>
      <c r="B72" s="10" t="s">
        <v>24</v>
      </c>
      <c r="C72" s="94" t="s">
        <v>23</v>
      </c>
      <c r="D72" s="15">
        <v>2513.6</v>
      </c>
      <c r="E72" s="15">
        <v>2513.6</v>
      </c>
      <c r="F72" s="15">
        <v>2513.6</v>
      </c>
    </row>
    <row r="73" spans="1:7" s="3" customFormat="1" ht="18.75" customHeight="1">
      <c r="A73" s="18" t="s">
        <v>101</v>
      </c>
      <c r="B73" s="14"/>
      <c r="C73" s="92" t="s">
        <v>258</v>
      </c>
      <c r="D73" s="7">
        <f>D74+D98+D104+D108</f>
        <v>62592.399999999994</v>
      </c>
      <c r="E73" s="7">
        <f>E74+E98+E104+E108</f>
        <v>62592.399999999994</v>
      </c>
      <c r="F73" s="7">
        <f>F74+F98+F104+F108</f>
        <v>62592.399999999994</v>
      </c>
      <c r="G73" s="99"/>
    </row>
    <row r="74" spans="1:7" s="3" customFormat="1" ht="16.5" customHeight="1">
      <c r="A74" s="16" t="s">
        <v>100</v>
      </c>
      <c r="B74" s="14"/>
      <c r="C74" s="94" t="s">
        <v>259</v>
      </c>
      <c r="D74" s="15">
        <f>D75+D80+D83+D90+D93</f>
        <v>56406.899999999994</v>
      </c>
      <c r="E74" s="15">
        <f>E75+E80+E83+E90+E93</f>
        <v>56406.899999999994</v>
      </c>
      <c r="F74" s="15">
        <f>F75+F80+F83+F90+F93</f>
        <v>56406.899999999994</v>
      </c>
    </row>
    <row r="75" spans="1:7" s="3" customFormat="1" ht="16.5" customHeight="1">
      <c r="A75" s="16" t="s">
        <v>99</v>
      </c>
      <c r="B75" s="14"/>
      <c r="C75" s="94" t="s">
        <v>98</v>
      </c>
      <c r="D75" s="15">
        <f>D76+D78</f>
        <v>14487.3</v>
      </c>
      <c r="E75" s="15">
        <f>E76+E78</f>
        <v>14487.3</v>
      </c>
      <c r="F75" s="15">
        <f>F76+F78</f>
        <v>14487.3</v>
      </c>
    </row>
    <row r="76" spans="1:7" s="3" customFormat="1" ht="16.5" customHeight="1">
      <c r="A76" s="16" t="s">
        <v>97</v>
      </c>
      <c r="B76" s="14"/>
      <c r="C76" s="22" t="s">
        <v>6</v>
      </c>
      <c r="D76" s="15">
        <f>D77</f>
        <v>14357.3</v>
      </c>
      <c r="E76" s="15">
        <f>E77</f>
        <v>14357.3</v>
      </c>
      <c r="F76" s="15">
        <f>F77</f>
        <v>14357.3</v>
      </c>
    </row>
    <row r="77" spans="1:7" s="3" customFormat="1" ht="16.5" customHeight="1">
      <c r="A77" s="16"/>
      <c r="B77" s="10" t="s">
        <v>24</v>
      </c>
      <c r="C77" s="94" t="s">
        <v>23</v>
      </c>
      <c r="D77" s="15">
        <v>14357.3</v>
      </c>
      <c r="E77" s="15">
        <v>14357.3</v>
      </c>
      <c r="F77" s="15">
        <v>14357.3</v>
      </c>
    </row>
    <row r="78" spans="1:7" s="3" customFormat="1" ht="16.5" customHeight="1">
      <c r="A78" s="16" t="s">
        <v>426</v>
      </c>
      <c r="B78" s="10"/>
      <c r="C78" s="94" t="s">
        <v>96</v>
      </c>
      <c r="D78" s="15">
        <f>D79</f>
        <v>130</v>
      </c>
      <c r="E78" s="15">
        <f>E79</f>
        <v>130</v>
      </c>
      <c r="F78" s="15">
        <f>F79</f>
        <v>130</v>
      </c>
    </row>
    <row r="79" spans="1:7" s="3" customFormat="1" ht="16.5" customHeight="1">
      <c r="A79" s="16"/>
      <c r="B79" s="10" t="s">
        <v>24</v>
      </c>
      <c r="C79" s="94" t="s">
        <v>23</v>
      </c>
      <c r="D79" s="15">
        <v>130</v>
      </c>
      <c r="E79" s="15">
        <v>130</v>
      </c>
      <c r="F79" s="15">
        <v>130</v>
      </c>
    </row>
    <row r="80" spans="1:7" s="3" customFormat="1" ht="16.5" customHeight="1">
      <c r="A80" s="16" t="s">
        <v>95</v>
      </c>
      <c r="B80" s="10"/>
      <c r="C80" s="94" t="s">
        <v>94</v>
      </c>
      <c r="D80" s="15">
        <f t="shared" ref="D80:F81" si="7">D81</f>
        <v>4639.3</v>
      </c>
      <c r="E80" s="15">
        <f t="shared" si="7"/>
        <v>4639.3</v>
      </c>
      <c r="F80" s="15">
        <f t="shared" si="7"/>
        <v>4639.3</v>
      </c>
    </row>
    <row r="81" spans="1:6" s="3" customFormat="1" ht="16.5" customHeight="1">
      <c r="A81" s="16" t="s">
        <v>93</v>
      </c>
      <c r="B81" s="14"/>
      <c r="C81" s="22" t="s">
        <v>6</v>
      </c>
      <c r="D81" s="15">
        <f t="shared" si="7"/>
        <v>4639.3</v>
      </c>
      <c r="E81" s="15">
        <f t="shared" si="7"/>
        <v>4639.3</v>
      </c>
      <c r="F81" s="15">
        <f t="shared" si="7"/>
        <v>4639.3</v>
      </c>
    </row>
    <row r="82" spans="1:6" s="3" customFormat="1" ht="16.5" customHeight="1">
      <c r="A82" s="16"/>
      <c r="B82" s="10" t="s">
        <v>24</v>
      </c>
      <c r="C82" s="94" t="s">
        <v>23</v>
      </c>
      <c r="D82" s="15">
        <v>4639.3</v>
      </c>
      <c r="E82" s="15">
        <v>4639.3</v>
      </c>
      <c r="F82" s="15">
        <v>4639.3</v>
      </c>
    </row>
    <row r="83" spans="1:6" s="3" customFormat="1" ht="15.75" customHeight="1">
      <c r="A83" s="16" t="s">
        <v>92</v>
      </c>
      <c r="B83" s="14"/>
      <c r="C83" s="95" t="s">
        <v>261</v>
      </c>
      <c r="D83" s="15">
        <f>D86+D84</f>
        <v>25083.1</v>
      </c>
      <c r="E83" s="15">
        <f>E86+E84</f>
        <v>25083.1</v>
      </c>
      <c r="F83" s="15">
        <f>F86+F84</f>
        <v>25083.1</v>
      </c>
    </row>
    <row r="84" spans="1:6" s="3" customFormat="1" ht="16.5" customHeight="1">
      <c r="A84" s="16" t="s">
        <v>260</v>
      </c>
      <c r="B84" s="14"/>
      <c r="C84" s="22" t="s">
        <v>6</v>
      </c>
      <c r="D84" s="15">
        <f>D85</f>
        <v>23083.1</v>
      </c>
      <c r="E84" s="15">
        <f>E85</f>
        <v>23083.1</v>
      </c>
      <c r="F84" s="15">
        <f>F85</f>
        <v>23083.1</v>
      </c>
    </row>
    <row r="85" spans="1:6" s="3" customFormat="1" ht="16.5" customHeight="1">
      <c r="A85" s="16"/>
      <c r="B85" s="10" t="s">
        <v>24</v>
      </c>
      <c r="C85" s="94" t="s">
        <v>23</v>
      </c>
      <c r="D85" s="15">
        <v>23083.1</v>
      </c>
      <c r="E85" s="15">
        <v>23083.1</v>
      </c>
      <c r="F85" s="15">
        <v>23083.1</v>
      </c>
    </row>
    <row r="86" spans="1:6" s="3" customFormat="1" ht="15.75" customHeight="1">
      <c r="A86" s="16" t="s">
        <v>91</v>
      </c>
      <c r="B86" s="10"/>
      <c r="C86" s="22" t="s">
        <v>22</v>
      </c>
      <c r="D86" s="15">
        <f>D87+D88+D89</f>
        <v>2000</v>
      </c>
      <c r="E86" s="15">
        <f t="shared" ref="E86:F86" si="8">E87+E88+E89</f>
        <v>2000</v>
      </c>
      <c r="F86" s="15">
        <f t="shared" si="8"/>
        <v>2000</v>
      </c>
    </row>
    <row r="87" spans="1:6" s="3" customFormat="1" ht="15.6">
      <c r="A87" s="14"/>
      <c r="B87" s="10" t="s">
        <v>3</v>
      </c>
      <c r="C87" s="94" t="s">
        <v>256</v>
      </c>
      <c r="D87" s="15">
        <v>877.1</v>
      </c>
      <c r="E87" s="15">
        <v>877.1</v>
      </c>
      <c r="F87" s="15">
        <v>877.1</v>
      </c>
    </row>
    <row r="88" spans="1:6" s="3" customFormat="1" ht="15.6">
      <c r="A88" s="14"/>
      <c r="B88" s="10" t="s">
        <v>11</v>
      </c>
      <c r="C88" s="94" t="s">
        <v>10</v>
      </c>
      <c r="D88" s="15">
        <v>15</v>
      </c>
      <c r="E88" s="15">
        <v>15</v>
      </c>
      <c r="F88" s="15">
        <v>15</v>
      </c>
    </row>
    <row r="89" spans="1:6" s="3" customFormat="1" ht="19.5" customHeight="1">
      <c r="A89" s="14"/>
      <c r="B89" s="10" t="s">
        <v>24</v>
      </c>
      <c r="C89" s="94" t="s">
        <v>23</v>
      </c>
      <c r="D89" s="15">
        <v>1107.9000000000001</v>
      </c>
      <c r="E89" s="15">
        <v>1107.9000000000001</v>
      </c>
      <c r="F89" s="15">
        <v>1107.9000000000001</v>
      </c>
    </row>
    <row r="90" spans="1:6" s="3" customFormat="1" ht="17.25" customHeight="1">
      <c r="A90" s="16" t="s">
        <v>90</v>
      </c>
      <c r="B90" s="10"/>
      <c r="C90" s="22" t="s">
        <v>262</v>
      </c>
      <c r="D90" s="15">
        <f t="shared" ref="D90:F91" si="9">D91</f>
        <v>11867.6</v>
      </c>
      <c r="E90" s="15">
        <f t="shared" si="9"/>
        <v>11867.6</v>
      </c>
      <c r="F90" s="15">
        <f t="shared" si="9"/>
        <v>11867.6</v>
      </c>
    </row>
    <row r="91" spans="1:6" s="3" customFormat="1" ht="18.75" customHeight="1">
      <c r="A91" s="16" t="s">
        <v>263</v>
      </c>
      <c r="B91" s="10"/>
      <c r="C91" s="22" t="s">
        <v>6</v>
      </c>
      <c r="D91" s="15">
        <f t="shared" si="9"/>
        <v>11867.6</v>
      </c>
      <c r="E91" s="15">
        <f t="shared" si="9"/>
        <v>11867.6</v>
      </c>
      <c r="F91" s="15">
        <f t="shared" si="9"/>
        <v>11867.6</v>
      </c>
    </row>
    <row r="92" spans="1:6" s="3" customFormat="1" ht="18" customHeight="1">
      <c r="A92" s="14"/>
      <c r="B92" s="10" t="s">
        <v>24</v>
      </c>
      <c r="C92" s="94" t="s">
        <v>23</v>
      </c>
      <c r="D92" s="15">
        <v>11867.6</v>
      </c>
      <c r="E92" s="15">
        <v>11867.6</v>
      </c>
      <c r="F92" s="15">
        <v>11867.6</v>
      </c>
    </row>
    <row r="93" spans="1:6" s="3" customFormat="1" ht="30" customHeight="1">
      <c r="A93" s="16" t="s">
        <v>264</v>
      </c>
      <c r="B93" s="10"/>
      <c r="C93" s="22" t="s">
        <v>265</v>
      </c>
      <c r="D93" s="15">
        <f>D94+D96</f>
        <v>329.6</v>
      </c>
      <c r="E93" s="15">
        <f>E94+E96</f>
        <v>329.6</v>
      </c>
      <c r="F93" s="15">
        <f>F94+F96</f>
        <v>329.6</v>
      </c>
    </row>
    <row r="94" spans="1:6" s="3" customFormat="1" ht="46.5" customHeight="1">
      <c r="A94" s="16" t="s">
        <v>266</v>
      </c>
      <c r="B94" s="10"/>
      <c r="C94" s="22" t="s">
        <v>87</v>
      </c>
      <c r="D94" s="15">
        <f>D95</f>
        <v>28.3</v>
      </c>
      <c r="E94" s="15">
        <f>E95</f>
        <v>28.3</v>
      </c>
      <c r="F94" s="15">
        <f>F95</f>
        <v>28.3</v>
      </c>
    </row>
    <row r="95" spans="1:6" s="3" customFormat="1" ht="18" customHeight="1">
      <c r="A95" s="14"/>
      <c r="B95" s="10" t="s">
        <v>24</v>
      </c>
      <c r="C95" s="94" t="s">
        <v>23</v>
      </c>
      <c r="D95" s="15">
        <v>28.3</v>
      </c>
      <c r="E95" s="15">
        <v>28.3</v>
      </c>
      <c r="F95" s="15">
        <v>28.3</v>
      </c>
    </row>
    <row r="96" spans="1:6" s="3" customFormat="1" ht="31.5" customHeight="1">
      <c r="A96" s="16" t="s">
        <v>267</v>
      </c>
      <c r="B96" s="10"/>
      <c r="C96" s="22" t="s">
        <v>837</v>
      </c>
      <c r="D96" s="15">
        <f>D97</f>
        <v>301.3</v>
      </c>
      <c r="E96" s="15">
        <f>E97</f>
        <v>301.3</v>
      </c>
      <c r="F96" s="15">
        <f>F97</f>
        <v>301.3</v>
      </c>
    </row>
    <row r="97" spans="1:6" s="3" customFormat="1" ht="15.6">
      <c r="A97" s="14"/>
      <c r="B97" s="10" t="s">
        <v>3</v>
      </c>
      <c r="C97" s="94" t="s">
        <v>256</v>
      </c>
      <c r="D97" s="15">
        <v>301.3</v>
      </c>
      <c r="E97" s="15">
        <v>301.3</v>
      </c>
      <c r="F97" s="15">
        <v>301.3</v>
      </c>
    </row>
    <row r="98" spans="1:6" s="3" customFormat="1" ht="15.75" customHeight="1">
      <c r="A98" s="16" t="s">
        <v>89</v>
      </c>
      <c r="B98" s="27"/>
      <c r="C98" s="94" t="s">
        <v>270</v>
      </c>
      <c r="D98" s="26">
        <f>D99</f>
        <v>229</v>
      </c>
      <c r="E98" s="26">
        <f>E99</f>
        <v>229</v>
      </c>
      <c r="F98" s="26">
        <f>F99</f>
        <v>229</v>
      </c>
    </row>
    <row r="99" spans="1:6" s="3" customFormat="1" ht="15.75" customHeight="1">
      <c r="A99" s="16" t="s">
        <v>88</v>
      </c>
      <c r="B99" s="27"/>
      <c r="C99" s="94" t="s">
        <v>271</v>
      </c>
      <c r="D99" s="26">
        <f>D102+D100</f>
        <v>229</v>
      </c>
      <c r="E99" s="26">
        <f>E102+E100</f>
        <v>229</v>
      </c>
      <c r="F99" s="26">
        <f>F102+F100</f>
        <v>229</v>
      </c>
    </row>
    <row r="100" spans="1:6" s="3" customFormat="1" ht="15.75" customHeight="1">
      <c r="A100" s="16" t="s">
        <v>463</v>
      </c>
      <c r="B100" s="14"/>
      <c r="C100" s="22" t="s">
        <v>6</v>
      </c>
      <c r="D100" s="26">
        <f>D101</f>
        <v>39</v>
      </c>
      <c r="E100" s="26">
        <f>E101</f>
        <v>39</v>
      </c>
      <c r="F100" s="26">
        <f>F101</f>
        <v>39</v>
      </c>
    </row>
    <row r="101" spans="1:6" s="3" customFormat="1" ht="15.75" customHeight="1">
      <c r="A101" s="27"/>
      <c r="B101" s="10" t="s">
        <v>24</v>
      </c>
      <c r="C101" s="94" t="s">
        <v>23</v>
      </c>
      <c r="D101" s="26">
        <v>39</v>
      </c>
      <c r="E101" s="26">
        <v>39</v>
      </c>
      <c r="F101" s="26">
        <v>39</v>
      </c>
    </row>
    <row r="102" spans="1:6" s="3" customFormat="1" ht="15.75" customHeight="1">
      <c r="A102" s="16" t="s">
        <v>272</v>
      </c>
      <c r="B102" s="14"/>
      <c r="C102" s="13" t="s">
        <v>22</v>
      </c>
      <c r="D102" s="26">
        <f>D103</f>
        <v>190</v>
      </c>
      <c r="E102" s="26">
        <f>E103</f>
        <v>190</v>
      </c>
      <c r="F102" s="26">
        <f>F103</f>
        <v>190</v>
      </c>
    </row>
    <row r="103" spans="1:6" s="3" customFormat="1" ht="15.75" customHeight="1">
      <c r="A103" s="27"/>
      <c r="B103" s="10" t="s">
        <v>3</v>
      </c>
      <c r="C103" s="94" t="s">
        <v>256</v>
      </c>
      <c r="D103" s="26">
        <v>190</v>
      </c>
      <c r="E103" s="26">
        <v>190</v>
      </c>
      <c r="F103" s="26">
        <v>190</v>
      </c>
    </row>
    <row r="104" spans="1:6" s="3" customFormat="1" ht="15.75" customHeight="1">
      <c r="A104" s="16" t="s">
        <v>86</v>
      </c>
      <c r="B104" s="10"/>
      <c r="C104" s="94" t="s">
        <v>273</v>
      </c>
      <c r="D104" s="26">
        <f t="shared" ref="D104:F106" si="10">D105</f>
        <v>217.3</v>
      </c>
      <c r="E104" s="26">
        <f t="shared" si="10"/>
        <v>217.3</v>
      </c>
      <c r="F104" s="26">
        <f t="shared" si="10"/>
        <v>217.3</v>
      </c>
    </row>
    <row r="105" spans="1:6" s="3" customFormat="1" ht="32.25" customHeight="1">
      <c r="A105" s="16" t="s">
        <v>85</v>
      </c>
      <c r="B105" s="10"/>
      <c r="C105" s="22" t="s">
        <v>84</v>
      </c>
      <c r="D105" s="26">
        <f t="shared" si="10"/>
        <v>217.3</v>
      </c>
      <c r="E105" s="26">
        <f t="shared" si="10"/>
        <v>217.3</v>
      </c>
      <c r="F105" s="26">
        <f t="shared" si="10"/>
        <v>217.3</v>
      </c>
    </row>
    <row r="106" spans="1:6" s="3" customFormat="1" ht="27.6">
      <c r="A106" s="16" t="s">
        <v>274</v>
      </c>
      <c r="B106" s="10"/>
      <c r="C106" s="88" t="s">
        <v>516</v>
      </c>
      <c r="D106" s="26">
        <f t="shared" si="10"/>
        <v>217.3</v>
      </c>
      <c r="E106" s="26">
        <f t="shared" si="10"/>
        <v>217.3</v>
      </c>
      <c r="F106" s="26">
        <f t="shared" si="10"/>
        <v>217.3</v>
      </c>
    </row>
    <row r="107" spans="1:6" s="3" customFormat="1" ht="15.6">
      <c r="A107" s="29"/>
      <c r="B107" s="10" t="s">
        <v>3</v>
      </c>
      <c r="C107" s="94" t="s">
        <v>256</v>
      </c>
      <c r="D107" s="26">
        <v>217.3</v>
      </c>
      <c r="E107" s="26">
        <v>217.3</v>
      </c>
      <c r="F107" s="26">
        <v>217.3</v>
      </c>
    </row>
    <row r="108" spans="1:6" s="3" customFormat="1" ht="15.75" customHeight="1">
      <c r="A108" s="16" t="s">
        <v>275</v>
      </c>
      <c r="B108" s="10"/>
      <c r="C108" s="22" t="s">
        <v>34</v>
      </c>
      <c r="D108" s="26">
        <f t="shared" ref="D108:F109" si="11">D109</f>
        <v>5739.2</v>
      </c>
      <c r="E108" s="26">
        <f t="shared" si="11"/>
        <v>5739.2</v>
      </c>
      <c r="F108" s="26">
        <f t="shared" si="11"/>
        <v>5739.2</v>
      </c>
    </row>
    <row r="109" spans="1:6" s="3" customFormat="1" ht="15.75" customHeight="1">
      <c r="A109" s="16" t="s">
        <v>276</v>
      </c>
      <c r="B109" s="10"/>
      <c r="C109" s="22" t="s">
        <v>32</v>
      </c>
      <c r="D109" s="26">
        <f t="shared" si="11"/>
        <v>5739.2</v>
      </c>
      <c r="E109" s="26">
        <f t="shared" si="11"/>
        <v>5739.2</v>
      </c>
      <c r="F109" s="26">
        <f t="shared" si="11"/>
        <v>5739.2</v>
      </c>
    </row>
    <row r="110" spans="1:6" s="3" customFormat="1" ht="15.75" customHeight="1">
      <c r="A110" s="16" t="s">
        <v>277</v>
      </c>
      <c r="B110" s="14"/>
      <c r="C110" s="22" t="s">
        <v>16</v>
      </c>
      <c r="D110" s="15">
        <f>D111+D112+D113</f>
        <v>5739.2</v>
      </c>
      <c r="E110" s="15">
        <f>E111+E112+E113</f>
        <v>5739.2</v>
      </c>
      <c r="F110" s="15">
        <f>F111+F112+F113</f>
        <v>5739.2</v>
      </c>
    </row>
    <row r="111" spans="1:6" s="3" customFormat="1" ht="45.75" customHeight="1">
      <c r="A111" s="14"/>
      <c r="B111" s="10" t="s">
        <v>5</v>
      </c>
      <c r="C111" s="94" t="s">
        <v>430</v>
      </c>
      <c r="D111" s="15">
        <v>5403.5</v>
      </c>
      <c r="E111" s="15">
        <v>5403.5</v>
      </c>
      <c r="F111" s="15">
        <v>5403.5</v>
      </c>
    </row>
    <row r="112" spans="1:6" s="3" customFormat="1" ht="15.75" customHeight="1">
      <c r="A112" s="14"/>
      <c r="B112" s="10" t="s">
        <v>3</v>
      </c>
      <c r="C112" s="94" t="s">
        <v>256</v>
      </c>
      <c r="D112" s="15">
        <v>333.9</v>
      </c>
      <c r="E112" s="15">
        <v>333.9</v>
      </c>
      <c r="F112" s="15">
        <v>333.9</v>
      </c>
    </row>
    <row r="113" spans="1:6" s="3" customFormat="1" ht="15.6">
      <c r="A113" s="14"/>
      <c r="B113" s="10" t="s">
        <v>2</v>
      </c>
      <c r="C113" s="94" t="s">
        <v>1</v>
      </c>
      <c r="D113" s="15">
        <v>1.8</v>
      </c>
      <c r="E113" s="15">
        <v>1.8</v>
      </c>
      <c r="F113" s="15">
        <v>1.8</v>
      </c>
    </row>
    <row r="114" spans="1:6" s="3" customFormat="1" ht="22.5" customHeight="1">
      <c r="A114" s="18" t="s">
        <v>83</v>
      </c>
      <c r="B114" s="14"/>
      <c r="C114" s="82" t="s">
        <v>278</v>
      </c>
      <c r="D114" s="25">
        <f>D115+D132</f>
        <v>42751.600000000006</v>
      </c>
      <c r="E114" s="25">
        <f>E115+E132</f>
        <v>34432.199999999997</v>
      </c>
      <c r="F114" s="25">
        <f>F115+F132</f>
        <v>34384.5</v>
      </c>
    </row>
    <row r="115" spans="1:6" s="3" customFormat="1" ht="17.25" customHeight="1">
      <c r="A115" s="16" t="s">
        <v>82</v>
      </c>
      <c r="B115" s="28"/>
      <c r="C115" s="22" t="s">
        <v>81</v>
      </c>
      <c r="D115" s="15">
        <f>D116+D121+D127+D124</f>
        <v>25829.9</v>
      </c>
      <c r="E115" s="15">
        <f>E116+E121+E127+E124</f>
        <v>17510.5</v>
      </c>
      <c r="F115" s="15">
        <f>F116+F121+F127+F124</f>
        <v>17462.8</v>
      </c>
    </row>
    <row r="116" spans="1:6" s="3" customFormat="1" ht="18" customHeight="1">
      <c r="A116" s="16" t="s">
        <v>80</v>
      </c>
      <c r="B116" s="16"/>
      <c r="C116" s="22" t="s">
        <v>279</v>
      </c>
      <c r="D116" s="15">
        <f>D117</f>
        <v>584.79999999999995</v>
      </c>
      <c r="E116" s="15">
        <f>E117</f>
        <v>507.6</v>
      </c>
      <c r="F116" s="15">
        <f>F117</f>
        <v>507.6</v>
      </c>
    </row>
    <row r="117" spans="1:6" s="3" customFormat="1" ht="17.25" customHeight="1">
      <c r="A117" s="16" t="s">
        <v>79</v>
      </c>
      <c r="B117" s="10"/>
      <c r="C117" s="22" t="s">
        <v>22</v>
      </c>
      <c r="D117" s="15">
        <f>D119+D120+D118</f>
        <v>584.79999999999995</v>
      </c>
      <c r="E117" s="15">
        <f t="shared" ref="E117:F117" si="12">E119+E120+E118</f>
        <v>507.6</v>
      </c>
      <c r="F117" s="15">
        <f t="shared" si="12"/>
        <v>507.6</v>
      </c>
    </row>
    <row r="118" spans="1:6" s="3" customFormat="1" ht="45.75" customHeight="1">
      <c r="A118" s="14"/>
      <c r="B118" s="10" t="s">
        <v>5</v>
      </c>
      <c r="C118" s="94" t="s">
        <v>430</v>
      </c>
      <c r="D118" s="15">
        <v>32.4</v>
      </c>
      <c r="E118" s="15">
        <v>0</v>
      </c>
      <c r="F118" s="15">
        <v>0</v>
      </c>
    </row>
    <row r="119" spans="1:6" s="3" customFormat="1" ht="17.25" customHeight="1">
      <c r="A119" s="10"/>
      <c r="B119" s="10" t="s">
        <v>3</v>
      </c>
      <c r="C119" s="94" t="s">
        <v>256</v>
      </c>
      <c r="D119" s="15">
        <v>44.8</v>
      </c>
      <c r="E119" s="15">
        <v>0</v>
      </c>
      <c r="F119" s="15">
        <v>0</v>
      </c>
    </row>
    <row r="120" spans="1:6" s="3" customFormat="1" ht="19.5" customHeight="1">
      <c r="A120" s="14"/>
      <c r="B120" s="10" t="s">
        <v>24</v>
      </c>
      <c r="C120" s="94" t="s">
        <v>23</v>
      </c>
      <c r="D120" s="15">
        <v>507.6</v>
      </c>
      <c r="E120" s="15">
        <v>507.6</v>
      </c>
      <c r="F120" s="15">
        <v>507.6</v>
      </c>
    </row>
    <row r="121" spans="1:6" s="3" customFormat="1" ht="17.25" customHeight="1">
      <c r="A121" s="16" t="s">
        <v>78</v>
      </c>
      <c r="B121" s="10"/>
      <c r="C121" s="22" t="s">
        <v>280</v>
      </c>
      <c r="D121" s="15">
        <f t="shared" ref="D121:F122" si="13">D122</f>
        <v>1055.8</v>
      </c>
      <c r="E121" s="15">
        <f t="shared" si="13"/>
        <v>1055.8</v>
      </c>
      <c r="F121" s="15">
        <f t="shared" si="13"/>
        <v>1055.8</v>
      </c>
    </row>
    <row r="122" spans="1:6" s="3" customFormat="1" ht="17.25" customHeight="1">
      <c r="A122" s="16" t="s">
        <v>281</v>
      </c>
      <c r="B122" s="14"/>
      <c r="C122" s="22" t="s">
        <v>22</v>
      </c>
      <c r="D122" s="15">
        <f t="shared" si="13"/>
        <v>1055.8</v>
      </c>
      <c r="E122" s="15">
        <f t="shared" si="13"/>
        <v>1055.8</v>
      </c>
      <c r="F122" s="15">
        <f t="shared" si="13"/>
        <v>1055.8</v>
      </c>
    </row>
    <row r="123" spans="1:6" s="3" customFormat="1" ht="17.25" customHeight="1">
      <c r="A123" s="14"/>
      <c r="B123" s="10" t="s">
        <v>24</v>
      </c>
      <c r="C123" s="94" t="s">
        <v>23</v>
      </c>
      <c r="D123" s="15">
        <v>1055.8</v>
      </c>
      <c r="E123" s="15">
        <v>1055.8</v>
      </c>
      <c r="F123" s="15">
        <v>1055.8</v>
      </c>
    </row>
    <row r="124" spans="1:6" s="3" customFormat="1" ht="32.25" customHeight="1">
      <c r="A124" s="16" t="s">
        <v>282</v>
      </c>
      <c r="B124" s="10"/>
      <c r="C124" s="22" t="s">
        <v>283</v>
      </c>
      <c r="D124" s="15">
        <f t="shared" ref="D124:F125" si="14">D125</f>
        <v>15899.4</v>
      </c>
      <c r="E124" s="15">
        <f t="shared" si="14"/>
        <v>15899.4</v>
      </c>
      <c r="F124" s="15">
        <f t="shared" si="14"/>
        <v>15899.4</v>
      </c>
    </row>
    <row r="125" spans="1:6" s="3" customFormat="1" ht="18" customHeight="1">
      <c r="A125" s="16" t="s">
        <v>284</v>
      </c>
      <c r="B125" s="14"/>
      <c r="C125" s="22" t="s">
        <v>6</v>
      </c>
      <c r="D125" s="15">
        <f t="shared" si="14"/>
        <v>15899.4</v>
      </c>
      <c r="E125" s="15">
        <f t="shared" si="14"/>
        <v>15899.4</v>
      </c>
      <c r="F125" s="15">
        <f t="shared" si="14"/>
        <v>15899.4</v>
      </c>
    </row>
    <row r="126" spans="1:6" s="3" customFormat="1" ht="17.25" customHeight="1">
      <c r="A126" s="14"/>
      <c r="B126" s="10" t="s">
        <v>24</v>
      </c>
      <c r="C126" s="94" t="s">
        <v>23</v>
      </c>
      <c r="D126" s="15">
        <v>15899.4</v>
      </c>
      <c r="E126" s="15">
        <v>15899.4</v>
      </c>
      <c r="F126" s="15">
        <v>15899.4</v>
      </c>
    </row>
    <row r="127" spans="1:6" s="3" customFormat="1" ht="31.5" customHeight="1">
      <c r="A127" s="16" t="s">
        <v>236</v>
      </c>
      <c r="B127" s="10"/>
      <c r="C127" s="22" t="s">
        <v>843</v>
      </c>
      <c r="D127" s="15">
        <f>D130+D128</f>
        <v>8289.9</v>
      </c>
      <c r="E127" s="15">
        <f t="shared" ref="E127:F127" si="15">E130+E128</f>
        <v>47.7</v>
      </c>
      <c r="F127" s="15">
        <f t="shared" si="15"/>
        <v>0</v>
      </c>
    </row>
    <row r="128" spans="1:6" s="3" customFormat="1" ht="21" customHeight="1">
      <c r="A128" s="16" t="s">
        <v>868</v>
      </c>
      <c r="B128" s="14"/>
      <c r="C128" s="22" t="s">
        <v>869</v>
      </c>
      <c r="D128" s="15">
        <f t="shared" ref="D128:F130" si="16">D129</f>
        <v>2996.1</v>
      </c>
      <c r="E128" s="15">
        <f t="shared" si="16"/>
        <v>0</v>
      </c>
      <c r="F128" s="15">
        <f t="shared" si="16"/>
        <v>0</v>
      </c>
    </row>
    <row r="129" spans="1:6" s="3" customFormat="1" ht="20.25" customHeight="1">
      <c r="A129" s="14"/>
      <c r="B129" s="10" t="s">
        <v>24</v>
      </c>
      <c r="C129" s="94" t="s">
        <v>23</v>
      </c>
      <c r="D129" s="15">
        <v>2996.1</v>
      </c>
      <c r="E129" s="15">
        <v>0</v>
      </c>
      <c r="F129" s="15">
        <v>0</v>
      </c>
    </row>
    <row r="130" spans="1:6" s="3" customFormat="1" ht="30.75" customHeight="1">
      <c r="A130" s="16" t="s">
        <v>475</v>
      </c>
      <c r="B130" s="14"/>
      <c r="C130" s="22" t="s">
        <v>473</v>
      </c>
      <c r="D130" s="15">
        <f t="shared" si="16"/>
        <v>5293.8</v>
      </c>
      <c r="E130" s="15">
        <f t="shared" si="16"/>
        <v>47.7</v>
      </c>
      <c r="F130" s="15">
        <f t="shared" si="16"/>
        <v>0</v>
      </c>
    </row>
    <row r="131" spans="1:6" s="3" customFormat="1" ht="20.25" customHeight="1">
      <c r="A131" s="14"/>
      <c r="B131" s="10" t="s">
        <v>24</v>
      </c>
      <c r="C131" s="94" t="s">
        <v>23</v>
      </c>
      <c r="D131" s="15">
        <v>5293.8</v>
      </c>
      <c r="E131" s="15">
        <v>47.7</v>
      </c>
      <c r="F131" s="15">
        <v>0</v>
      </c>
    </row>
    <row r="132" spans="1:6" s="3" customFormat="1" ht="15.75" customHeight="1">
      <c r="A132" s="16" t="s">
        <v>409</v>
      </c>
      <c r="B132" s="10"/>
      <c r="C132" s="13" t="s">
        <v>408</v>
      </c>
      <c r="D132" s="26">
        <f t="shared" ref="D132:F134" si="17">D133</f>
        <v>16921.7</v>
      </c>
      <c r="E132" s="26">
        <f t="shared" si="17"/>
        <v>16921.7</v>
      </c>
      <c r="F132" s="26">
        <f t="shared" si="17"/>
        <v>16921.7</v>
      </c>
    </row>
    <row r="133" spans="1:6" s="3" customFormat="1" ht="15.75" customHeight="1">
      <c r="A133" s="16" t="s">
        <v>410</v>
      </c>
      <c r="B133" s="10"/>
      <c r="C133" s="13" t="s">
        <v>414</v>
      </c>
      <c r="D133" s="26">
        <f>D134</f>
        <v>16921.7</v>
      </c>
      <c r="E133" s="26">
        <f t="shared" si="17"/>
        <v>16921.7</v>
      </c>
      <c r="F133" s="26">
        <f t="shared" si="17"/>
        <v>16921.7</v>
      </c>
    </row>
    <row r="134" spans="1:6" s="3" customFormat="1" ht="15.75" customHeight="1">
      <c r="A134" s="16" t="s">
        <v>411</v>
      </c>
      <c r="B134" s="14"/>
      <c r="C134" s="13" t="s">
        <v>6</v>
      </c>
      <c r="D134" s="15">
        <f t="shared" si="17"/>
        <v>16921.7</v>
      </c>
      <c r="E134" s="15">
        <f t="shared" si="17"/>
        <v>16921.7</v>
      </c>
      <c r="F134" s="15">
        <f t="shared" si="17"/>
        <v>16921.7</v>
      </c>
    </row>
    <row r="135" spans="1:6" s="3" customFormat="1" ht="19.5" customHeight="1">
      <c r="A135" s="14"/>
      <c r="B135" s="10" t="s">
        <v>24</v>
      </c>
      <c r="C135" s="94" t="s">
        <v>23</v>
      </c>
      <c r="D135" s="15">
        <v>16921.7</v>
      </c>
      <c r="E135" s="15">
        <v>16921.7</v>
      </c>
      <c r="F135" s="15">
        <v>16921.7</v>
      </c>
    </row>
    <row r="136" spans="1:6" s="3" customFormat="1" ht="18.75" customHeight="1">
      <c r="A136" s="18" t="s">
        <v>76</v>
      </c>
      <c r="B136" s="14"/>
      <c r="C136" s="92" t="s">
        <v>285</v>
      </c>
      <c r="D136" s="25">
        <f>D137</f>
        <v>9537.1</v>
      </c>
      <c r="E136" s="25">
        <f>E137</f>
        <v>4085.9</v>
      </c>
      <c r="F136" s="25">
        <f>F137</f>
        <v>4164.7000000000007</v>
      </c>
    </row>
    <row r="137" spans="1:6" s="3" customFormat="1" ht="18" customHeight="1">
      <c r="A137" s="16" t="s">
        <v>75</v>
      </c>
      <c r="B137" s="14"/>
      <c r="C137" s="94" t="s">
        <v>461</v>
      </c>
      <c r="D137" s="15">
        <f>D138+D146+D152+D149</f>
        <v>9537.1</v>
      </c>
      <c r="E137" s="15">
        <f>E138+E146+E152+E149</f>
        <v>4085.9</v>
      </c>
      <c r="F137" s="15">
        <f>F138+F146+F152+F149</f>
        <v>4164.7000000000007</v>
      </c>
    </row>
    <row r="138" spans="1:6" s="3" customFormat="1" ht="27.6">
      <c r="A138" s="16" t="s">
        <v>74</v>
      </c>
      <c r="B138" s="10"/>
      <c r="C138" s="96" t="s">
        <v>844</v>
      </c>
      <c r="D138" s="15">
        <f>D139+D141+D144</f>
        <v>5752.3</v>
      </c>
      <c r="E138" s="15">
        <f>E139+E141+E144</f>
        <v>276.60000000000002</v>
      </c>
      <c r="F138" s="15">
        <f>F139+F141+F144</f>
        <v>276.60000000000002</v>
      </c>
    </row>
    <row r="139" spans="1:6" s="3" customFormat="1" ht="15.6">
      <c r="A139" s="16" t="s">
        <v>287</v>
      </c>
      <c r="B139" s="10"/>
      <c r="C139" s="22" t="s">
        <v>286</v>
      </c>
      <c r="D139" s="15">
        <f>D140</f>
        <v>276.60000000000002</v>
      </c>
      <c r="E139" s="15">
        <f>E140</f>
        <v>276.60000000000002</v>
      </c>
      <c r="F139" s="15">
        <f>F140</f>
        <v>276.60000000000002</v>
      </c>
    </row>
    <row r="140" spans="1:6" s="3" customFormat="1" ht="17.25" customHeight="1">
      <c r="A140" s="14"/>
      <c r="B140" s="10" t="s">
        <v>24</v>
      </c>
      <c r="C140" s="94" t="s">
        <v>23</v>
      </c>
      <c r="D140" s="15">
        <v>276.60000000000002</v>
      </c>
      <c r="E140" s="15">
        <v>276.60000000000002</v>
      </c>
      <c r="F140" s="15">
        <v>276.60000000000002</v>
      </c>
    </row>
    <row r="141" spans="1:6" s="3" customFormat="1" ht="15.6">
      <c r="A141" s="16" t="s">
        <v>626</v>
      </c>
      <c r="B141" s="10"/>
      <c r="C141" s="22" t="s">
        <v>845</v>
      </c>
      <c r="D141" s="15">
        <f>D143+D142</f>
        <v>78.2</v>
      </c>
      <c r="E141" s="15">
        <f>E143+E142</f>
        <v>0</v>
      </c>
      <c r="F141" s="15">
        <f>F143+F142</f>
        <v>0</v>
      </c>
    </row>
    <row r="142" spans="1:6" s="3" customFormat="1" ht="15" customHeight="1">
      <c r="A142" s="14"/>
      <c r="B142" s="10" t="s">
        <v>3</v>
      </c>
      <c r="C142" s="94" t="s">
        <v>256</v>
      </c>
      <c r="D142" s="15">
        <v>75</v>
      </c>
      <c r="E142" s="15">
        <v>0</v>
      </c>
      <c r="F142" s="15">
        <v>0</v>
      </c>
    </row>
    <row r="143" spans="1:6" s="3" customFormat="1" ht="17.25" customHeight="1">
      <c r="A143" s="14"/>
      <c r="B143" s="10" t="s">
        <v>24</v>
      </c>
      <c r="C143" s="94" t="s">
        <v>23</v>
      </c>
      <c r="D143" s="15">
        <v>3.2</v>
      </c>
      <c r="E143" s="15">
        <v>0</v>
      </c>
      <c r="F143" s="15">
        <v>0</v>
      </c>
    </row>
    <row r="144" spans="1:6" s="3" customFormat="1" ht="15.6">
      <c r="A144" s="16" t="s">
        <v>870</v>
      </c>
      <c r="B144" s="10"/>
      <c r="C144" s="22" t="s">
        <v>871</v>
      </c>
      <c r="D144" s="15">
        <f>D145</f>
        <v>5397.5</v>
      </c>
      <c r="E144" s="15">
        <f>E141+E145</f>
        <v>0</v>
      </c>
      <c r="F144" s="15">
        <f>F141+F145</f>
        <v>0</v>
      </c>
    </row>
    <row r="145" spans="1:6" s="3" customFormat="1" ht="15" customHeight="1">
      <c r="A145" s="14"/>
      <c r="B145" s="10" t="s">
        <v>3</v>
      </c>
      <c r="C145" s="94" t="s">
        <v>256</v>
      </c>
      <c r="D145" s="15">
        <v>5397.5</v>
      </c>
      <c r="E145" s="15">
        <v>0</v>
      </c>
      <c r="F145" s="15">
        <v>0</v>
      </c>
    </row>
    <row r="146" spans="1:6" s="3" customFormat="1" ht="61.5" customHeight="1">
      <c r="A146" s="16" t="s">
        <v>72</v>
      </c>
      <c r="B146" s="14"/>
      <c r="C146" s="94" t="s">
        <v>840</v>
      </c>
      <c r="D146" s="15">
        <f t="shared" ref="D146:F147" si="18">D147</f>
        <v>1951.3</v>
      </c>
      <c r="E146" s="15">
        <f t="shared" si="18"/>
        <v>1951.3</v>
      </c>
      <c r="F146" s="15">
        <f t="shared" si="18"/>
        <v>1951.3</v>
      </c>
    </row>
    <row r="147" spans="1:6" s="3" customFormat="1" ht="15.6">
      <c r="A147" s="16" t="s">
        <v>246</v>
      </c>
      <c r="B147" s="10"/>
      <c r="C147" s="94" t="s">
        <v>73</v>
      </c>
      <c r="D147" s="15">
        <f t="shared" si="18"/>
        <v>1951.3</v>
      </c>
      <c r="E147" s="15">
        <f t="shared" si="18"/>
        <v>1951.3</v>
      </c>
      <c r="F147" s="15">
        <f t="shared" si="18"/>
        <v>1951.3</v>
      </c>
    </row>
    <row r="148" spans="1:6" s="3" customFormat="1" ht="44.25" customHeight="1">
      <c r="A148" s="14"/>
      <c r="B148" s="10" t="s">
        <v>5</v>
      </c>
      <c r="C148" s="94" t="s">
        <v>430</v>
      </c>
      <c r="D148" s="15">
        <v>1951.3</v>
      </c>
      <c r="E148" s="15">
        <v>1951.3</v>
      </c>
      <c r="F148" s="15">
        <v>1951.3</v>
      </c>
    </row>
    <row r="149" spans="1:6" s="3" customFormat="1" ht="30" customHeight="1">
      <c r="A149" s="16" t="s">
        <v>217</v>
      </c>
      <c r="B149" s="10"/>
      <c r="C149" s="94" t="s">
        <v>288</v>
      </c>
      <c r="D149" s="15">
        <f t="shared" ref="D149:F150" si="19">D150</f>
        <v>91</v>
      </c>
      <c r="E149" s="15">
        <f t="shared" si="19"/>
        <v>91</v>
      </c>
      <c r="F149" s="15">
        <f t="shared" si="19"/>
        <v>91</v>
      </c>
    </row>
    <row r="150" spans="1:6" s="3" customFormat="1" ht="15" customHeight="1">
      <c r="A150" s="16" t="s">
        <v>218</v>
      </c>
      <c r="B150" s="10"/>
      <c r="C150" s="22" t="s">
        <v>22</v>
      </c>
      <c r="D150" s="15">
        <f t="shared" si="19"/>
        <v>91</v>
      </c>
      <c r="E150" s="15">
        <f t="shared" si="19"/>
        <v>91</v>
      </c>
      <c r="F150" s="15">
        <f t="shared" si="19"/>
        <v>91</v>
      </c>
    </row>
    <row r="151" spans="1:6" s="3" customFormat="1" ht="15" customHeight="1">
      <c r="A151" s="14"/>
      <c r="B151" s="10" t="s">
        <v>24</v>
      </c>
      <c r="C151" s="94" t="s">
        <v>23</v>
      </c>
      <c r="D151" s="15">
        <v>91</v>
      </c>
      <c r="E151" s="15">
        <v>91</v>
      </c>
      <c r="F151" s="15">
        <v>91</v>
      </c>
    </row>
    <row r="152" spans="1:6" s="3" customFormat="1" ht="15" customHeight="1">
      <c r="A152" s="16" t="s">
        <v>224</v>
      </c>
      <c r="B152" s="10"/>
      <c r="C152" s="94" t="s">
        <v>71</v>
      </c>
      <c r="D152" s="15">
        <f>D153+D155+D160+D157</f>
        <v>1742.5</v>
      </c>
      <c r="E152" s="15">
        <f>E153+E155+E160+E157</f>
        <v>1767</v>
      </c>
      <c r="F152" s="15">
        <f>F153+F155+F160+F157</f>
        <v>1845.8000000000002</v>
      </c>
    </row>
    <row r="153" spans="1:6" s="3" customFormat="1" ht="15" customHeight="1">
      <c r="A153" s="16" t="s">
        <v>240</v>
      </c>
      <c r="B153" s="10"/>
      <c r="C153" s="22" t="s">
        <v>70</v>
      </c>
      <c r="D153" s="15">
        <f>D154</f>
        <v>14.2</v>
      </c>
      <c r="E153" s="15">
        <f>E154</f>
        <v>14.2</v>
      </c>
      <c r="F153" s="15">
        <f>F154</f>
        <v>14.2</v>
      </c>
    </row>
    <row r="154" spans="1:6" s="3" customFormat="1" ht="15" customHeight="1">
      <c r="A154" s="14"/>
      <c r="B154" s="10" t="s">
        <v>3</v>
      </c>
      <c r="C154" s="94" t="s">
        <v>256</v>
      </c>
      <c r="D154" s="15">
        <v>14.2</v>
      </c>
      <c r="E154" s="15">
        <v>14.2</v>
      </c>
      <c r="F154" s="15">
        <v>14.2</v>
      </c>
    </row>
    <row r="155" spans="1:6" s="3" customFormat="1" ht="15" customHeight="1">
      <c r="A155" s="14" t="s">
        <v>241</v>
      </c>
      <c r="B155" s="10"/>
      <c r="C155" s="88" t="s">
        <v>242</v>
      </c>
      <c r="D155" s="15">
        <f>D156</f>
        <v>58.3</v>
      </c>
      <c r="E155" s="15">
        <f>E156</f>
        <v>58.3</v>
      </c>
      <c r="F155" s="15">
        <f>F156</f>
        <v>58.3</v>
      </c>
    </row>
    <row r="156" spans="1:6" s="3" customFormat="1" ht="46.5" customHeight="1">
      <c r="A156" s="14"/>
      <c r="B156" s="10" t="s">
        <v>5</v>
      </c>
      <c r="C156" s="94" t="s">
        <v>430</v>
      </c>
      <c r="D156" s="15">
        <v>58.3</v>
      </c>
      <c r="E156" s="15">
        <v>58.3</v>
      </c>
      <c r="F156" s="15">
        <v>58.3</v>
      </c>
    </row>
    <row r="157" spans="1:6" s="3" customFormat="1" ht="15" customHeight="1">
      <c r="A157" s="14" t="s">
        <v>434</v>
      </c>
      <c r="B157" s="10"/>
      <c r="C157" s="88" t="s">
        <v>435</v>
      </c>
      <c r="D157" s="15">
        <f>D158+D159</f>
        <v>1320.4</v>
      </c>
      <c r="E157" s="15">
        <f>E158+E159</f>
        <v>1344.8999999999999</v>
      </c>
      <c r="F157" s="15">
        <f>F158+F159</f>
        <v>1423.7</v>
      </c>
    </row>
    <row r="158" spans="1:6" s="3" customFormat="1" ht="46.5" customHeight="1">
      <c r="A158" s="14"/>
      <c r="B158" s="10" t="s">
        <v>5</v>
      </c>
      <c r="C158" s="94" t="s">
        <v>430</v>
      </c>
      <c r="D158" s="15">
        <v>1205</v>
      </c>
      <c r="E158" s="15">
        <v>1260.3</v>
      </c>
      <c r="F158" s="15">
        <v>1308.3</v>
      </c>
    </row>
    <row r="159" spans="1:6" s="3" customFormat="1" ht="15" customHeight="1">
      <c r="A159" s="14"/>
      <c r="B159" s="10" t="s">
        <v>3</v>
      </c>
      <c r="C159" s="94" t="s">
        <v>256</v>
      </c>
      <c r="D159" s="15">
        <v>115.4</v>
      </c>
      <c r="E159" s="15">
        <v>84.6</v>
      </c>
      <c r="F159" s="15">
        <v>115.4</v>
      </c>
    </row>
    <row r="160" spans="1:6" s="3" customFormat="1" ht="16.5" customHeight="1">
      <c r="A160" s="14" t="s">
        <v>289</v>
      </c>
      <c r="B160" s="10"/>
      <c r="C160" s="88" t="s">
        <v>290</v>
      </c>
      <c r="D160" s="15">
        <f>D161</f>
        <v>349.6</v>
      </c>
      <c r="E160" s="15">
        <f>E161</f>
        <v>349.6</v>
      </c>
      <c r="F160" s="15">
        <f>F161</f>
        <v>349.6</v>
      </c>
    </row>
    <row r="161" spans="1:6" s="3" customFormat="1" ht="48" customHeight="1">
      <c r="A161" s="14"/>
      <c r="B161" s="10" t="s">
        <v>5</v>
      </c>
      <c r="C161" s="94" t="s">
        <v>430</v>
      </c>
      <c r="D161" s="15">
        <v>349.6</v>
      </c>
      <c r="E161" s="15">
        <v>349.6</v>
      </c>
      <c r="F161" s="15">
        <v>349.6</v>
      </c>
    </row>
    <row r="162" spans="1:6" s="3" customFormat="1" ht="19.5" customHeight="1">
      <c r="A162" s="18" t="s">
        <v>69</v>
      </c>
      <c r="B162" s="10"/>
      <c r="C162" s="92" t="s">
        <v>294</v>
      </c>
      <c r="D162" s="25">
        <f>D163+D174</f>
        <v>6994.8000000000011</v>
      </c>
      <c r="E162" s="25">
        <f>E163+E174</f>
        <v>6794.8000000000011</v>
      </c>
      <c r="F162" s="25">
        <f>F163+F174</f>
        <v>6794.8000000000011</v>
      </c>
    </row>
    <row r="163" spans="1:6" s="3" customFormat="1" ht="15.6">
      <c r="A163" s="16" t="s">
        <v>68</v>
      </c>
      <c r="B163" s="14"/>
      <c r="C163" s="94" t="s">
        <v>295</v>
      </c>
      <c r="D163" s="15">
        <f>D164+D171</f>
        <v>3656.7000000000003</v>
      </c>
      <c r="E163" s="15">
        <f>E164+E171</f>
        <v>3456.7000000000003</v>
      </c>
      <c r="F163" s="15">
        <f>F164+F171</f>
        <v>3456.7000000000003</v>
      </c>
    </row>
    <row r="164" spans="1:6" s="3" customFormat="1" ht="30" customHeight="1">
      <c r="A164" s="16" t="s">
        <v>296</v>
      </c>
      <c r="B164" s="10"/>
      <c r="C164" s="94" t="s">
        <v>297</v>
      </c>
      <c r="D164" s="15">
        <f>D169+D165</f>
        <v>3626.3</v>
      </c>
      <c r="E164" s="15">
        <f>E169+E165</f>
        <v>3426.3</v>
      </c>
      <c r="F164" s="15">
        <f>F169+F165</f>
        <v>3426.3</v>
      </c>
    </row>
    <row r="165" spans="1:6" s="3" customFormat="1" ht="18.75" customHeight="1">
      <c r="A165" s="16" t="s">
        <v>469</v>
      </c>
      <c r="B165" s="10"/>
      <c r="C165" s="22" t="s">
        <v>455</v>
      </c>
      <c r="D165" s="15">
        <f>D166+D167+D168</f>
        <v>3291.3</v>
      </c>
      <c r="E165" s="15">
        <f>E166+E167+E168</f>
        <v>3291.3</v>
      </c>
      <c r="F165" s="15">
        <f>F166+F167+F168</f>
        <v>3291.3</v>
      </c>
    </row>
    <row r="166" spans="1:6" s="3" customFormat="1" ht="33" customHeight="1">
      <c r="A166" s="16"/>
      <c r="B166" s="10" t="s">
        <v>5</v>
      </c>
      <c r="C166" s="94" t="s">
        <v>430</v>
      </c>
      <c r="D166" s="15">
        <v>1963.2</v>
      </c>
      <c r="E166" s="15">
        <v>1963.2</v>
      </c>
      <c r="F166" s="15">
        <v>1963.2</v>
      </c>
    </row>
    <row r="167" spans="1:6" s="3" customFormat="1" ht="15.6">
      <c r="A167" s="14"/>
      <c r="B167" s="10" t="s">
        <v>3</v>
      </c>
      <c r="C167" s="94" t="s">
        <v>256</v>
      </c>
      <c r="D167" s="15">
        <v>1256.0999999999999</v>
      </c>
      <c r="E167" s="15">
        <v>1256.0999999999999</v>
      </c>
      <c r="F167" s="15">
        <v>1256.0999999999999</v>
      </c>
    </row>
    <row r="168" spans="1:6" s="3" customFormat="1" ht="15.6">
      <c r="A168" s="14"/>
      <c r="B168" s="10" t="s">
        <v>2</v>
      </c>
      <c r="C168" s="94" t="s">
        <v>1</v>
      </c>
      <c r="D168" s="15">
        <v>72</v>
      </c>
      <c r="E168" s="15">
        <v>72</v>
      </c>
      <c r="F168" s="15">
        <v>72</v>
      </c>
    </row>
    <row r="169" spans="1:6" s="3" customFormat="1" ht="15.6">
      <c r="A169" s="16" t="s">
        <v>298</v>
      </c>
      <c r="B169" s="10"/>
      <c r="C169" s="22" t="s">
        <v>22</v>
      </c>
      <c r="D169" s="15">
        <f>D170</f>
        <v>335</v>
      </c>
      <c r="E169" s="15">
        <f>E170</f>
        <v>135</v>
      </c>
      <c r="F169" s="15">
        <f>F170</f>
        <v>135</v>
      </c>
    </row>
    <row r="170" spans="1:6" s="3" customFormat="1" ht="15" customHeight="1">
      <c r="A170" s="14"/>
      <c r="B170" s="10" t="s">
        <v>3</v>
      </c>
      <c r="C170" s="94" t="s">
        <v>256</v>
      </c>
      <c r="D170" s="15">
        <v>335</v>
      </c>
      <c r="E170" s="15">
        <v>135</v>
      </c>
      <c r="F170" s="15">
        <v>135</v>
      </c>
    </row>
    <row r="171" spans="1:6" s="3" customFormat="1" ht="30" customHeight="1">
      <c r="A171" s="16" t="s">
        <v>477</v>
      </c>
      <c r="B171" s="10"/>
      <c r="C171" s="94" t="s">
        <v>478</v>
      </c>
      <c r="D171" s="15">
        <f t="shared" ref="D171:F172" si="20">D172</f>
        <v>30.4</v>
      </c>
      <c r="E171" s="15">
        <f t="shared" si="20"/>
        <v>30.4</v>
      </c>
      <c r="F171" s="15">
        <f t="shared" si="20"/>
        <v>30.4</v>
      </c>
    </row>
    <row r="172" spans="1:6" s="3" customFormat="1" ht="18.75" customHeight="1">
      <c r="A172" s="16" t="s">
        <v>479</v>
      </c>
      <c r="B172" s="10"/>
      <c r="C172" s="22" t="s">
        <v>472</v>
      </c>
      <c r="D172" s="15">
        <f t="shared" si="20"/>
        <v>30.4</v>
      </c>
      <c r="E172" s="15">
        <f t="shared" si="20"/>
        <v>30.4</v>
      </c>
      <c r="F172" s="15">
        <f t="shared" si="20"/>
        <v>30.4</v>
      </c>
    </row>
    <row r="173" spans="1:6" s="3" customFormat="1" ht="18.75" customHeight="1">
      <c r="A173" s="16"/>
      <c r="B173" s="10" t="s">
        <v>3</v>
      </c>
      <c r="C173" s="94" t="s">
        <v>256</v>
      </c>
      <c r="D173" s="15">
        <v>30.4</v>
      </c>
      <c r="E173" s="15">
        <v>30.4</v>
      </c>
      <c r="F173" s="15">
        <v>30.4</v>
      </c>
    </row>
    <row r="174" spans="1:6" s="3" customFormat="1" ht="30.75" customHeight="1">
      <c r="A174" s="16" t="s">
        <v>299</v>
      </c>
      <c r="B174" s="14"/>
      <c r="C174" s="94" t="s">
        <v>300</v>
      </c>
      <c r="D174" s="15">
        <f t="shared" ref="D174:F175" si="21">D175</f>
        <v>3338.1000000000004</v>
      </c>
      <c r="E174" s="15">
        <f t="shared" si="21"/>
        <v>3338.1000000000004</v>
      </c>
      <c r="F174" s="15">
        <f t="shared" si="21"/>
        <v>3338.1000000000004</v>
      </c>
    </row>
    <row r="175" spans="1:6" s="3" customFormat="1" ht="30" customHeight="1">
      <c r="A175" s="16" t="s">
        <v>301</v>
      </c>
      <c r="B175" s="10"/>
      <c r="C175" s="94" t="s">
        <v>846</v>
      </c>
      <c r="D175" s="15">
        <f t="shared" si="21"/>
        <v>3338.1000000000004</v>
      </c>
      <c r="E175" s="15">
        <f t="shared" si="21"/>
        <v>3338.1000000000004</v>
      </c>
      <c r="F175" s="15">
        <f t="shared" si="21"/>
        <v>3338.1000000000004</v>
      </c>
    </row>
    <row r="176" spans="1:6" s="3" customFormat="1" ht="17.25" customHeight="1">
      <c r="A176" s="16" t="s">
        <v>468</v>
      </c>
      <c r="B176" s="10"/>
      <c r="C176" s="22" t="s">
        <v>455</v>
      </c>
      <c r="D176" s="15">
        <f>D177+D178</f>
        <v>3338.1000000000004</v>
      </c>
      <c r="E176" s="15">
        <f>E177+E178</f>
        <v>3338.1000000000004</v>
      </c>
      <c r="F176" s="15">
        <f>F177+F178</f>
        <v>3338.1000000000004</v>
      </c>
    </row>
    <row r="177" spans="1:7" s="3" customFormat="1" ht="31.5" customHeight="1">
      <c r="A177" s="16"/>
      <c r="B177" s="10" t="s">
        <v>5</v>
      </c>
      <c r="C177" s="94" t="s">
        <v>430</v>
      </c>
      <c r="D177" s="15">
        <v>2991.8</v>
      </c>
      <c r="E177" s="15">
        <v>2991.8</v>
      </c>
      <c r="F177" s="15">
        <v>2991.8</v>
      </c>
    </row>
    <row r="178" spans="1:7" s="3" customFormat="1" ht="18" customHeight="1">
      <c r="A178" s="14"/>
      <c r="B178" s="10" t="s">
        <v>3</v>
      </c>
      <c r="C178" s="94" t="s">
        <v>256</v>
      </c>
      <c r="D178" s="15">
        <v>346.3</v>
      </c>
      <c r="E178" s="15">
        <v>346.3</v>
      </c>
      <c r="F178" s="15">
        <v>346.3</v>
      </c>
    </row>
    <row r="179" spans="1:7" s="3" customFormat="1" ht="15.6">
      <c r="A179" s="18" t="s">
        <v>293</v>
      </c>
      <c r="B179" s="10"/>
      <c r="C179" s="92" t="s">
        <v>303</v>
      </c>
      <c r="D179" s="25">
        <f>D180</f>
        <v>165</v>
      </c>
      <c r="E179" s="25">
        <f>E180</f>
        <v>165</v>
      </c>
      <c r="F179" s="25">
        <f>F180</f>
        <v>165</v>
      </c>
    </row>
    <row r="180" spans="1:7" s="3" customFormat="1" ht="15.6">
      <c r="A180" s="16" t="s">
        <v>302</v>
      </c>
      <c r="B180" s="14"/>
      <c r="C180" s="94" t="s">
        <v>847</v>
      </c>
      <c r="D180" s="15">
        <f>D184+D181</f>
        <v>165</v>
      </c>
      <c r="E180" s="15">
        <f>E184+E181</f>
        <v>165</v>
      </c>
      <c r="F180" s="15">
        <f>F184+F181</f>
        <v>165</v>
      </c>
    </row>
    <row r="181" spans="1:7" s="3" customFormat="1" ht="18.75" customHeight="1">
      <c r="A181" s="16" t="s">
        <v>305</v>
      </c>
      <c r="B181" s="10"/>
      <c r="C181" s="94" t="s">
        <v>304</v>
      </c>
      <c r="D181" s="15">
        <f t="shared" ref="D181:F182" si="22">D182</f>
        <v>25</v>
      </c>
      <c r="E181" s="15">
        <f t="shared" si="22"/>
        <v>25</v>
      </c>
      <c r="F181" s="15">
        <f t="shared" si="22"/>
        <v>25</v>
      </c>
    </row>
    <row r="182" spans="1:7" s="3" customFormat="1" ht="17.25" customHeight="1">
      <c r="A182" s="16" t="s">
        <v>306</v>
      </c>
      <c r="B182" s="10"/>
      <c r="C182" s="22" t="s">
        <v>22</v>
      </c>
      <c r="D182" s="15">
        <f t="shared" si="22"/>
        <v>25</v>
      </c>
      <c r="E182" s="15">
        <f t="shared" si="22"/>
        <v>25</v>
      </c>
      <c r="F182" s="15">
        <f t="shared" si="22"/>
        <v>25</v>
      </c>
    </row>
    <row r="183" spans="1:7" s="3" customFormat="1" ht="15.6">
      <c r="A183" s="14"/>
      <c r="B183" s="10" t="s">
        <v>3</v>
      </c>
      <c r="C183" s="94" t="s">
        <v>256</v>
      </c>
      <c r="D183" s="15">
        <v>25</v>
      </c>
      <c r="E183" s="15">
        <v>25</v>
      </c>
      <c r="F183" s="15">
        <v>25</v>
      </c>
    </row>
    <row r="184" spans="1:7" s="3" customFormat="1" ht="31.5" customHeight="1">
      <c r="A184" s="16" t="s">
        <v>307</v>
      </c>
      <c r="B184" s="10"/>
      <c r="C184" s="94" t="s">
        <v>67</v>
      </c>
      <c r="D184" s="15">
        <f t="shared" ref="D184:F185" si="23">D185</f>
        <v>140</v>
      </c>
      <c r="E184" s="15">
        <f t="shared" si="23"/>
        <v>140</v>
      </c>
      <c r="F184" s="15">
        <f t="shared" si="23"/>
        <v>140</v>
      </c>
    </row>
    <row r="185" spans="1:7" s="3" customFormat="1" ht="30" customHeight="1">
      <c r="A185" s="16" t="s">
        <v>308</v>
      </c>
      <c r="B185" s="10"/>
      <c r="C185" s="22" t="s">
        <v>66</v>
      </c>
      <c r="D185" s="15">
        <f t="shared" si="23"/>
        <v>140</v>
      </c>
      <c r="E185" s="15">
        <f t="shared" si="23"/>
        <v>140</v>
      </c>
      <c r="F185" s="15">
        <f t="shared" si="23"/>
        <v>140</v>
      </c>
    </row>
    <row r="186" spans="1:7" s="3" customFormat="1" ht="15.6">
      <c r="A186" s="14"/>
      <c r="B186" s="10" t="s">
        <v>2</v>
      </c>
      <c r="C186" s="94" t="s">
        <v>1</v>
      </c>
      <c r="D186" s="15">
        <v>140</v>
      </c>
      <c r="E186" s="15">
        <v>140</v>
      </c>
      <c r="F186" s="15">
        <v>140</v>
      </c>
    </row>
    <row r="187" spans="1:7" s="3" customFormat="1" ht="15.6">
      <c r="A187" s="18" t="s">
        <v>65</v>
      </c>
      <c r="B187" s="14"/>
      <c r="C187" s="83" t="s">
        <v>309</v>
      </c>
      <c r="D187" s="25">
        <f>D192+D206+D231+D188</f>
        <v>41925.700000000004</v>
      </c>
      <c r="E187" s="25">
        <f>E192+E206+E231+E188</f>
        <v>21648.1</v>
      </c>
      <c r="F187" s="25">
        <f>F192+F206+F231+F188</f>
        <v>21630.5</v>
      </c>
      <c r="G187" s="99"/>
    </row>
    <row r="188" spans="1:7" s="3" customFormat="1" ht="18" customHeight="1">
      <c r="A188" s="16" t="s">
        <v>486</v>
      </c>
      <c r="B188" s="19"/>
      <c r="C188" s="81" t="s">
        <v>487</v>
      </c>
      <c r="D188" s="15">
        <f t="shared" ref="D188:F190" si="24">D189</f>
        <v>1868.3</v>
      </c>
      <c r="E188" s="15">
        <f t="shared" si="24"/>
        <v>0</v>
      </c>
      <c r="F188" s="15">
        <f t="shared" si="24"/>
        <v>0</v>
      </c>
    </row>
    <row r="189" spans="1:7" s="3" customFormat="1" ht="30" customHeight="1">
      <c r="A189" s="16" t="s">
        <v>489</v>
      </c>
      <c r="B189" s="10"/>
      <c r="C189" s="94" t="s">
        <v>488</v>
      </c>
      <c r="D189" s="15">
        <f t="shared" si="24"/>
        <v>1868.3</v>
      </c>
      <c r="E189" s="15">
        <f t="shared" si="24"/>
        <v>0</v>
      </c>
      <c r="F189" s="15">
        <f t="shared" si="24"/>
        <v>0</v>
      </c>
    </row>
    <row r="190" spans="1:7" s="3" customFormat="1" ht="27.6">
      <c r="A190" s="16" t="s">
        <v>496</v>
      </c>
      <c r="B190" s="10"/>
      <c r="C190" s="94" t="s">
        <v>495</v>
      </c>
      <c r="D190" s="15">
        <f t="shared" si="24"/>
        <v>1868.3</v>
      </c>
      <c r="E190" s="15">
        <f t="shared" si="24"/>
        <v>0</v>
      </c>
      <c r="F190" s="15">
        <f t="shared" si="24"/>
        <v>0</v>
      </c>
    </row>
    <row r="191" spans="1:7" s="3" customFormat="1" ht="15.6">
      <c r="A191" s="19"/>
      <c r="B191" s="10" t="s">
        <v>3</v>
      </c>
      <c r="C191" s="94" t="s">
        <v>256</v>
      </c>
      <c r="D191" s="15">
        <v>1868.3</v>
      </c>
      <c r="E191" s="15">
        <v>0</v>
      </c>
      <c r="F191" s="15">
        <v>0</v>
      </c>
    </row>
    <row r="192" spans="1:7" s="3" customFormat="1" ht="18" customHeight="1">
      <c r="A192" s="16" t="s">
        <v>61</v>
      </c>
      <c r="B192" s="19"/>
      <c r="C192" s="81" t="s">
        <v>310</v>
      </c>
      <c r="D192" s="15">
        <f>D193</f>
        <v>17783</v>
      </c>
      <c r="E192" s="15">
        <f>E193</f>
        <v>486.4</v>
      </c>
      <c r="F192" s="15">
        <f>F193</f>
        <v>486.4</v>
      </c>
    </row>
    <row r="193" spans="1:6" s="3" customFormat="1" ht="31.5" customHeight="1">
      <c r="A193" s="16" t="s">
        <v>60</v>
      </c>
      <c r="B193" s="10"/>
      <c r="C193" s="94" t="s">
        <v>311</v>
      </c>
      <c r="D193" s="15">
        <f>D194+D196+D198+D202+D200+D204</f>
        <v>17783</v>
      </c>
      <c r="E193" s="15">
        <f t="shared" ref="E193:F193" si="25">E194+E196+E198+E202+E200+E204</f>
        <v>486.4</v>
      </c>
      <c r="F193" s="15">
        <f t="shared" si="25"/>
        <v>486.4</v>
      </c>
    </row>
    <row r="194" spans="1:6" s="3" customFormat="1" ht="15.6">
      <c r="A194" s="16" t="s">
        <v>312</v>
      </c>
      <c r="B194" s="10"/>
      <c r="C194" s="94" t="s">
        <v>313</v>
      </c>
      <c r="D194" s="15">
        <f>D195</f>
        <v>264</v>
      </c>
      <c r="E194" s="15">
        <f>E195</f>
        <v>264</v>
      </c>
      <c r="F194" s="15">
        <f>F195</f>
        <v>264</v>
      </c>
    </row>
    <row r="195" spans="1:6" s="3" customFormat="1" ht="15.6">
      <c r="A195" s="19"/>
      <c r="B195" s="10" t="s">
        <v>3</v>
      </c>
      <c r="C195" s="94" t="s">
        <v>256</v>
      </c>
      <c r="D195" s="15">
        <v>264</v>
      </c>
      <c r="E195" s="15">
        <v>264</v>
      </c>
      <c r="F195" s="15">
        <v>264</v>
      </c>
    </row>
    <row r="196" spans="1:6" s="3" customFormat="1" ht="17.25" customHeight="1">
      <c r="A196" s="16" t="s">
        <v>315</v>
      </c>
      <c r="B196" s="10"/>
      <c r="C196" s="94" t="s">
        <v>314</v>
      </c>
      <c r="D196" s="15">
        <f>D197</f>
        <v>150</v>
      </c>
      <c r="E196" s="15">
        <f t="shared" ref="E196:F196" si="26">E197</f>
        <v>150</v>
      </c>
      <c r="F196" s="15">
        <f t="shared" si="26"/>
        <v>150</v>
      </c>
    </row>
    <row r="197" spans="1:6" s="3" customFormat="1" ht="16.5" customHeight="1">
      <c r="A197" s="14"/>
      <c r="B197" s="10" t="s">
        <v>3</v>
      </c>
      <c r="C197" s="94" t="s">
        <v>256</v>
      </c>
      <c r="D197" s="15">
        <v>150</v>
      </c>
      <c r="E197" s="15">
        <v>150</v>
      </c>
      <c r="F197" s="15">
        <v>150</v>
      </c>
    </row>
    <row r="198" spans="1:6" s="3" customFormat="1" ht="17.25" customHeight="1">
      <c r="A198" s="16" t="s">
        <v>316</v>
      </c>
      <c r="B198" s="10"/>
      <c r="C198" s="88" t="s">
        <v>317</v>
      </c>
      <c r="D198" s="15">
        <f>D199</f>
        <v>72.400000000000006</v>
      </c>
      <c r="E198" s="15">
        <f>E199</f>
        <v>72.400000000000006</v>
      </c>
      <c r="F198" s="15">
        <f>F199</f>
        <v>72.400000000000006</v>
      </c>
    </row>
    <row r="199" spans="1:6" s="3" customFormat="1" ht="17.25" customHeight="1">
      <c r="A199" s="19"/>
      <c r="B199" s="10" t="s">
        <v>3</v>
      </c>
      <c r="C199" s="94" t="s">
        <v>256</v>
      </c>
      <c r="D199" s="15">
        <v>72.400000000000006</v>
      </c>
      <c r="E199" s="15">
        <v>72.400000000000006</v>
      </c>
      <c r="F199" s="15">
        <v>72.400000000000006</v>
      </c>
    </row>
    <row r="200" spans="1:6" s="3" customFormat="1" ht="17.25" customHeight="1">
      <c r="A200" s="16" t="s">
        <v>877</v>
      </c>
      <c r="B200" s="10"/>
      <c r="C200" s="88" t="s">
        <v>878</v>
      </c>
      <c r="D200" s="15">
        <f>D201</f>
        <v>3333.3</v>
      </c>
      <c r="E200" s="15">
        <f>E201</f>
        <v>0</v>
      </c>
      <c r="F200" s="15">
        <f>F201</f>
        <v>0</v>
      </c>
    </row>
    <row r="201" spans="1:6" s="3" customFormat="1" ht="17.25" customHeight="1">
      <c r="A201" s="19"/>
      <c r="B201" s="10" t="s">
        <v>356</v>
      </c>
      <c r="C201" s="94" t="s">
        <v>357</v>
      </c>
      <c r="D201" s="15">
        <v>3333.3</v>
      </c>
      <c r="E201" s="15">
        <v>0</v>
      </c>
      <c r="F201" s="15">
        <v>0</v>
      </c>
    </row>
    <row r="202" spans="1:6" s="3" customFormat="1" ht="17.25" customHeight="1">
      <c r="A202" s="16" t="s">
        <v>627</v>
      </c>
      <c r="B202" s="10"/>
      <c r="C202" s="88" t="s">
        <v>628</v>
      </c>
      <c r="D202" s="15">
        <f>D203</f>
        <v>7500</v>
      </c>
      <c r="E202" s="15">
        <f>E203</f>
        <v>0</v>
      </c>
      <c r="F202" s="15">
        <f>F203</f>
        <v>0</v>
      </c>
    </row>
    <row r="203" spans="1:6" s="3" customFormat="1" ht="17.25" customHeight="1">
      <c r="A203" s="19"/>
      <c r="B203" s="10" t="s">
        <v>356</v>
      </c>
      <c r="C203" s="94" t="s">
        <v>357</v>
      </c>
      <c r="D203" s="15">
        <v>7500</v>
      </c>
      <c r="E203" s="15">
        <v>0</v>
      </c>
      <c r="F203" s="15">
        <v>0</v>
      </c>
    </row>
    <row r="204" spans="1:6" s="3" customFormat="1" ht="17.25" customHeight="1">
      <c r="A204" s="16" t="s">
        <v>888</v>
      </c>
      <c r="B204" s="10"/>
      <c r="C204" s="88" t="s">
        <v>483</v>
      </c>
      <c r="D204" s="15">
        <f>D205</f>
        <v>6463.3</v>
      </c>
      <c r="E204" s="15">
        <f>E205</f>
        <v>0</v>
      </c>
      <c r="F204" s="15">
        <f>F205</f>
        <v>0</v>
      </c>
    </row>
    <row r="205" spans="1:6" s="3" customFormat="1" ht="17.25" customHeight="1">
      <c r="A205" s="19"/>
      <c r="B205" s="10" t="s">
        <v>3</v>
      </c>
      <c r="C205" s="94" t="s">
        <v>256</v>
      </c>
      <c r="D205" s="15">
        <v>6463.3</v>
      </c>
      <c r="E205" s="15">
        <v>0</v>
      </c>
      <c r="F205" s="15">
        <v>0</v>
      </c>
    </row>
    <row r="206" spans="1:6" s="3" customFormat="1" ht="16.5" customHeight="1">
      <c r="A206" s="16" t="s">
        <v>58</v>
      </c>
      <c r="B206" s="10"/>
      <c r="C206" s="94" t="s">
        <v>318</v>
      </c>
      <c r="D206" s="15">
        <f>D207+D210+D213+D216+D223+D228</f>
        <v>11920</v>
      </c>
      <c r="E206" s="15">
        <f>E207+E210+E213+E216+E223+E228</f>
        <v>10807.300000000001</v>
      </c>
      <c r="F206" s="15">
        <f>F207+F210+F213+F216+F223+F228</f>
        <v>10789.699999999999</v>
      </c>
    </row>
    <row r="207" spans="1:6" s="3" customFormat="1" ht="15.6">
      <c r="A207" s="16" t="s">
        <v>57</v>
      </c>
      <c r="B207" s="19"/>
      <c r="C207" s="81" t="s">
        <v>319</v>
      </c>
      <c r="D207" s="15">
        <f t="shared" ref="D207:F208" si="27">D208</f>
        <v>4793.3</v>
      </c>
      <c r="E207" s="15">
        <f t="shared" si="27"/>
        <v>4793.3</v>
      </c>
      <c r="F207" s="15">
        <f t="shared" si="27"/>
        <v>4793.3</v>
      </c>
    </row>
    <row r="208" spans="1:6" s="3" customFormat="1" ht="15.6">
      <c r="A208" s="16" t="s">
        <v>320</v>
      </c>
      <c r="B208" s="19"/>
      <c r="C208" s="81" t="s">
        <v>321</v>
      </c>
      <c r="D208" s="15">
        <f t="shared" si="27"/>
        <v>4793.3</v>
      </c>
      <c r="E208" s="15">
        <f t="shared" si="27"/>
        <v>4793.3</v>
      </c>
      <c r="F208" s="15">
        <f t="shared" si="27"/>
        <v>4793.3</v>
      </c>
    </row>
    <row r="209" spans="1:6" s="3" customFormat="1" ht="15.6">
      <c r="A209" s="14"/>
      <c r="B209" s="10" t="s">
        <v>3</v>
      </c>
      <c r="C209" s="94" t="s">
        <v>256</v>
      </c>
      <c r="D209" s="15">
        <v>4793.3</v>
      </c>
      <c r="E209" s="15">
        <v>4793.3</v>
      </c>
      <c r="F209" s="15">
        <v>4793.3</v>
      </c>
    </row>
    <row r="210" spans="1:6" s="3" customFormat="1" ht="15.6">
      <c r="A210" s="16" t="s">
        <v>322</v>
      </c>
      <c r="B210" s="19"/>
      <c r="C210" s="81" t="s">
        <v>324</v>
      </c>
      <c r="D210" s="15">
        <f t="shared" ref="D210:F211" si="28">D211</f>
        <v>762.1</v>
      </c>
      <c r="E210" s="15">
        <f t="shared" si="28"/>
        <v>762.1</v>
      </c>
      <c r="F210" s="15">
        <f t="shared" si="28"/>
        <v>762.1</v>
      </c>
    </row>
    <row r="211" spans="1:6" s="3" customFormat="1" ht="15.6">
      <c r="A211" s="16" t="s">
        <v>323</v>
      </c>
      <c r="B211" s="19"/>
      <c r="C211" s="81" t="s">
        <v>325</v>
      </c>
      <c r="D211" s="15">
        <f t="shared" si="28"/>
        <v>762.1</v>
      </c>
      <c r="E211" s="15">
        <f t="shared" si="28"/>
        <v>762.1</v>
      </c>
      <c r="F211" s="15">
        <f t="shared" si="28"/>
        <v>762.1</v>
      </c>
    </row>
    <row r="212" spans="1:6" s="3" customFormat="1" ht="15.6">
      <c r="A212" s="14"/>
      <c r="B212" s="10" t="s">
        <v>3</v>
      </c>
      <c r="C212" s="94" t="s">
        <v>256</v>
      </c>
      <c r="D212" s="15">
        <v>762.1</v>
      </c>
      <c r="E212" s="15">
        <v>762.1</v>
      </c>
      <c r="F212" s="15">
        <v>762.1</v>
      </c>
    </row>
    <row r="213" spans="1:6" s="3" customFormat="1" ht="15.6">
      <c r="A213" s="16" t="s">
        <v>326</v>
      </c>
      <c r="B213" s="19"/>
      <c r="C213" s="81" t="s">
        <v>328</v>
      </c>
      <c r="D213" s="15">
        <f t="shared" ref="D213:F214" si="29">D214</f>
        <v>569</v>
      </c>
      <c r="E213" s="15">
        <f t="shared" si="29"/>
        <v>569</v>
      </c>
      <c r="F213" s="15">
        <f t="shared" si="29"/>
        <v>569</v>
      </c>
    </row>
    <row r="214" spans="1:6" s="3" customFormat="1" ht="15.6">
      <c r="A214" s="16" t="s">
        <v>327</v>
      </c>
      <c r="B214" s="19"/>
      <c r="C214" s="81" t="s">
        <v>329</v>
      </c>
      <c r="D214" s="15">
        <f t="shared" si="29"/>
        <v>569</v>
      </c>
      <c r="E214" s="15">
        <f t="shared" si="29"/>
        <v>569</v>
      </c>
      <c r="F214" s="15">
        <f t="shared" si="29"/>
        <v>569</v>
      </c>
    </row>
    <row r="215" spans="1:6" s="3" customFormat="1" ht="15.6">
      <c r="A215" s="14"/>
      <c r="B215" s="10" t="s">
        <v>3</v>
      </c>
      <c r="C215" s="94" t="s">
        <v>256</v>
      </c>
      <c r="D215" s="15">
        <v>569</v>
      </c>
      <c r="E215" s="15">
        <v>569</v>
      </c>
      <c r="F215" s="15">
        <v>569</v>
      </c>
    </row>
    <row r="216" spans="1:6" s="3" customFormat="1" ht="27.6">
      <c r="A216" s="16" t="s">
        <v>330</v>
      </c>
      <c r="B216" s="19"/>
      <c r="C216" s="81" t="s">
        <v>332</v>
      </c>
      <c r="D216" s="15">
        <f>D217+D219+D221</f>
        <v>4743.2</v>
      </c>
      <c r="E216" s="15">
        <f t="shared" ref="E216:F216" si="30">E217+E219+E221</f>
        <v>4183.5</v>
      </c>
      <c r="F216" s="15">
        <f t="shared" si="30"/>
        <v>4165.8999999999996</v>
      </c>
    </row>
    <row r="217" spans="1:6" s="3" customFormat="1" ht="15.6">
      <c r="A217" s="16" t="s">
        <v>331</v>
      </c>
      <c r="B217" s="19"/>
      <c r="C217" s="81" t="s">
        <v>335</v>
      </c>
      <c r="D217" s="15">
        <f>D218</f>
        <v>3524</v>
      </c>
      <c r="E217" s="15">
        <f>E218</f>
        <v>3524</v>
      </c>
      <c r="F217" s="15">
        <f>F218</f>
        <v>3524</v>
      </c>
    </row>
    <row r="218" spans="1:6" s="3" customFormat="1" ht="15.6">
      <c r="A218" s="14"/>
      <c r="B218" s="10" t="s">
        <v>3</v>
      </c>
      <c r="C218" s="94" t="s">
        <v>256</v>
      </c>
      <c r="D218" s="15">
        <v>3524</v>
      </c>
      <c r="E218" s="15">
        <v>3524</v>
      </c>
      <c r="F218" s="15">
        <v>3524</v>
      </c>
    </row>
    <row r="219" spans="1:6" s="3" customFormat="1" ht="15.6">
      <c r="A219" s="16" t="s">
        <v>334</v>
      </c>
      <c r="B219" s="19"/>
      <c r="C219" s="81" t="s">
        <v>333</v>
      </c>
      <c r="D219" s="15">
        <f>D220</f>
        <v>300</v>
      </c>
      <c r="E219" s="15">
        <f>E220</f>
        <v>0</v>
      </c>
      <c r="F219" s="15">
        <f>F220</f>
        <v>0</v>
      </c>
    </row>
    <row r="220" spans="1:6" s="3" customFormat="1" ht="15.6">
      <c r="A220" s="14"/>
      <c r="B220" s="10" t="s">
        <v>3</v>
      </c>
      <c r="C220" s="94" t="s">
        <v>256</v>
      </c>
      <c r="D220" s="15">
        <v>300</v>
      </c>
      <c r="E220" s="15">
        <v>0</v>
      </c>
      <c r="F220" s="15">
        <v>0</v>
      </c>
    </row>
    <row r="221" spans="1:6" s="3" customFormat="1" ht="15.6">
      <c r="A221" s="16" t="s">
        <v>852</v>
      </c>
      <c r="B221" s="19"/>
      <c r="C221" s="81" t="s">
        <v>853</v>
      </c>
      <c r="D221" s="15">
        <f>D222</f>
        <v>919.2</v>
      </c>
      <c r="E221" s="15">
        <f>E222</f>
        <v>659.5</v>
      </c>
      <c r="F221" s="15">
        <f>F222</f>
        <v>641.9</v>
      </c>
    </row>
    <row r="222" spans="1:6" s="3" customFormat="1" ht="15.6">
      <c r="A222" s="14"/>
      <c r="B222" s="10" t="s">
        <v>3</v>
      </c>
      <c r="C222" s="94" t="s">
        <v>256</v>
      </c>
      <c r="D222" s="15">
        <v>919.2</v>
      </c>
      <c r="E222" s="15">
        <v>659.5</v>
      </c>
      <c r="F222" s="15">
        <v>641.9</v>
      </c>
    </row>
    <row r="223" spans="1:6" s="3" customFormat="1" ht="27.6">
      <c r="A223" s="16" t="s">
        <v>336</v>
      </c>
      <c r="B223" s="19"/>
      <c r="C223" s="81" t="s">
        <v>338</v>
      </c>
      <c r="D223" s="15">
        <f>D224+D227</f>
        <v>499.4</v>
      </c>
      <c r="E223" s="15">
        <f>E224+E227</f>
        <v>499.4</v>
      </c>
      <c r="F223" s="15">
        <f>F224+F227</f>
        <v>499.4</v>
      </c>
    </row>
    <row r="224" spans="1:6" s="3" customFormat="1" ht="15.6">
      <c r="A224" s="16" t="s">
        <v>337</v>
      </c>
      <c r="B224" s="19"/>
      <c r="C224" s="81" t="s">
        <v>339</v>
      </c>
      <c r="D224" s="15">
        <f>D225</f>
        <v>149.69999999999999</v>
      </c>
      <c r="E224" s="15">
        <f>E225</f>
        <v>149.69999999999999</v>
      </c>
      <c r="F224" s="15">
        <f>F225</f>
        <v>149.69999999999999</v>
      </c>
    </row>
    <row r="225" spans="1:7" s="3" customFormat="1" ht="15.6">
      <c r="A225" s="14"/>
      <c r="B225" s="10" t="s">
        <v>3</v>
      </c>
      <c r="C225" s="94" t="s">
        <v>256</v>
      </c>
      <c r="D225" s="15">
        <v>149.69999999999999</v>
      </c>
      <c r="E225" s="15">
        <v>149.69999999999999</v>
      </c>
      <c r="F225" s="15">
        <v>149.69999999999999</v>
      </c>
    </row>
    <row r="226" spans="1:7" s="3" customFormat="1" ht="31.5" customHeight="1">
      <c r="A226" s="16" t="s">
        <v>405</v>
      </c>
      <c r="B226" s="19"/>
      <c r="C226" s="81" t="s">
        <v>404</v>
      </c>
      <c r="D226" s="15">
        <f>D227</f>
        <v>349.7</v>
      </c>
      <c r="E226" s="15">
        <f>E227</f>
        <v>349.7</v>
      </c>
      <c r="F226" s="15">
        <f>F227</f>
        <v>349.7</v>
      </c>
    </row>
    <row r="227" spans="1:7" s="3" customFormat="1" ht="15.6">
      <c r="A227" s="14"/>
      <c r="B227" s="10" t="s">
        <v>3</v>
      </c>
      <c r="C227" s="94" t="s">
        <v>256</v>
      </c>
      <c r="D227" s="15">
        <v>349.7</v>
      </c>
      <c r="E227" s="15">
        <v>349.7</v>
      </c>
      <c r="F227" s="15">
        <v>349.7</v>
      </c>
    </row>
    <row r="228" spans="1:7" s="3" customFormat="1" ht="18" customHeight="1">
      <c r="A228" s="16" t="s">
        <v>629</v>
      </c>
      <c r="B228" s="19"/>
      <c r="C228" s="81" t="s">
        <v>630</v>
      </c>
      <c r="D228" s="15">
        <f t="shared" ref="D228:F229" si="31">D229</f>
        <v>553</v>
      </c>
      <c r="E228" s="15">
        <f t="shared" si="31"/>
        <v>0</v>
      </c>
      <c r="F228" s="15">
        <f t="shared" si="31"/>
        <v>0</v>
      </c>
    </row>
    <row r="229" spans="1:7" s="3" customFormat="1" ht="15.6">
      <c r="A229" s="16" t="s">
        <v>632</v>
      </c>
      <c r="B229" s="19"/>
      <c r="C229" s="81" t="s">
        <v>631</v>
      </c>
      <c r="D229" s="15">
        <f t="shared" si="31"/>
        <v>553</v>
      </c>
      <c r="E229" s="15">
        <f t="shared" si="31"/>
        <v>0</v>
      </c>
      <c r="F229" s="15">
        <f t="shared" si="31"/>
        <v>0</v>
      </c>
    </row>
    <row r="230" spans="1:7" s="3" customFormat="1" ht="15.6">
      <c r="A230" s="14"/>
      <c r="B230" s="10" t="s">
        <v>3</v>
      </c>
      <c r="C230" s="94" t="s">
        <v>256</v>
      </c>
      <c r="D230" s="15">
        <v>553</v>
      </c>
      <c r="E230" s="15">
        <v>0</v>
      </c>
      <c r="F230" s="15">
        <v>0</v>
      </c>
    </row>
    <row r="231" spans="1:7" s="3" customFormat="1" ht="16.5" customHeight="1">
      <c r="A231" s="16" t="s">
        <v>459</v>
      </c>
      <c r="B231" s="10"/>
      <c r="C231" s="22" t="s">
        <v>34</v>
      </c>
      <c r="D231" s="15">
        <f>D232</f>
        <v>10354.4</v>
      </c>
      <c r="E231" s="15">
        <f>E232</f>
        <v>10354.4</v>
      </c>
      <c r="F231" s="15">
        <f>F232</f>
        <v>10354.4</v>
      </c>
    </row>
    <row r="232" spans="1:7" s="3" customFormat="1" ht="15.6">
      <c r="A232" s="16" t="s">
        <v>460</v>
      </c>
      <c r="B232" s="10"/>
      <c r="C232" s="22" t="s">
        <v>32</v>
      </c>
      <c r="D232" s="15">
        <f>D233+D236</f>
        <v>10354.4</v>
      </c>
      <c r="E232" s="15">
        <f>E233+E236</f>
        <v>10354.4</v>
      </c>
      <c r="F232" s="15">
        <f>F233+F236</f>
        <v>10354.4</v>
      </c>
    </row>
    <row r="233" spans="1:7" s="3" customFormat="1" ht="15.6">
      <c r="A233" s="16" t="s">
        <v>458</v>
      </c>
      <c r="B233" s="10"/>
      <c r="C233" s="22" t="s">
        <v>16</v>
      </c>
      <c r="D233" s="15">
        <f>D234+D235</f>
        <v>10325.6</v>
      </c>
      <c r="E233" s="15">
        <f>E234+E235</f>
        <v>10325.6</v>
      </c>
      <c r="F233" s="15">
        <f>F234+F235</f>
        <v>10325.6</v>
      </c>
    </row>
    <row r="234" spans="1:7" s="3" customFormat="1" ht="31.5" customHeight="1">
      <c r="A234" s="14"/>
      <c r="B234" s="10" t="s">
        <v>5</v>
      </c>
      <c r="C234" s="94" t="s">
        <v>430</v>
      </c>
      <c r="D234" s="12">
        <v>10134.9</v>
      </c>
      <c r="E234" s="12">
        <v>10134.9</v>
      </c>
      <c r="F234" s="12">
        <v>10134.9</v>
      </c>
    </row>
    <row r="235" spans="1:7" s="3" customFormat="1" ht="15.6">
      <c r="A235" s="14"/>
      <c r="B235" s="10" t="s">
        <v>3</v>
      </c>
      <c r="C235" s="94" t="s">
        <v>256</v>
      </c>
      <c r="D235" s="12">
        <v>190.7</v>
      </c>
      <c r="E235" s="12">
        <v>190.7</v>
      </c>
      <c r="F235" s="12">
        <v>190.7</v>
      </c>
    </row>
    <row r="236" spans="1:7" s="3" customFormat="1" ht="46.5" customHeight="1">
      <c r="A236" s="16" t="s">
        <v>517</v>
      </c>
      <c r="B236" s="19"/>
      <c r="C236" s="81" t="s">
        <v>406</v>
      </c>
      <c r="D236" s="15">
        <f>D237</f>
        <v>28.8</v>
      </c>
      <c r="E236" s="15">
        <f>E237</f>
        <v>28.8</v>
      </c>
      <c r="F236" s="15">
        <f>F237</f>
        <v>28.8</v>
      </c>
    </row>
    <row r="237" spans="1:7" s="3" customFormat="1" ht="15.6">
      <c r="A237" s="14"/>
      <c r="B237" s="10" t="s">
        <v>3</v>
      </c>
      <c r="C237" s="94" t="s">
        <v>256</v>
      </c>
      <c r="D237" s="15">
        <v>28.8</v>
      </c>
      <c r="E237" s="15">
        <v>28.8</v>
      </c>
      <c r="F237" s="15">
        <v>28.8</v>
      </c>
    </row>
    <row r="238" spans="1:7" s="3" customFormat="1" ht="15.6">
      <c r="A238" s="18" t="s">
        <v>56</v>
      </c>
      <c r="B238" s="14"/>
      <c r="C238" s="83" t="s">
        <v>340</v>
      </c>
      <c r="D238" s="25">
        <f>D239+D243+D252+D277</f>
        <v>67349.999999999985</v>
      </c>
      <c r="E238" s="25">
        <f>E239+E243+E252+E277</f>
        <v>92826.1</v>
      </c>
      <c r="F238" s="25">
        <f>F239+F243+F252+F277</f>
        <v>25342.3</v>
      </c>
      <c r="G238" s="99"/>
    </row>
    <row r="239" spans="1:7" s="3" customFormat="1" ht="15.6">
      <c r="A239" s="16" t="s">
        <v>55</v>
      </c>
      <c r="B239" s="10"/>
      <c r="C239" s="94" t="s">
        <v>341</v>
      </c>
      <c r="D239" s="15">
        <f t="shared" ref="D239:F241" si="32">D240</f>
        <v>365</v>
      </c>
      <c r="E239" s="15">
        <f t="shared" si="32"/>
        <v>365</v>
      </c>
      <c r="F239" s="15">
        <f t="shared" si="32"/>
        <v>165</v>
      </c>
    </row>
    <row r="240" spans="1:7" s="3" customFormat="1" ht="27.6">
      <c r="A240" s="16" t="s">
        <v>54</v>
      </c>
      <c r="B240" s="19"/>
      <c r="C240" s="81" t="s">
        <v>342</v>
      </c>
      <c r="D240" s="15">
        <f t="shared" si="32"/>
        <v>365</v>
      </c>
      <c r="E240" s="15">
        <f t="shared" si="32"/>
        <v>365</v>
      </c>
      <c r="F240" s="15">
        <f t="shared" si="32"/>
        <v>165</v>
      </c>
    </row>
    <row r="241" spans="1:6" s="3" customFormat="1" ht="15.6">
      <c r="A241" s="14" t="s">
        <v>343</v>
      </c>
      <c r="B241" s="10"/>
      <c r="C241" s="22" t="s">
        <v>344</v>
      </c>
      <c r="D241" s="15">
        <f t="shared" si="32"/>
        <v>365</v>
      </c>
      <c r="E241" s="15">
        <f t="shared" si="32"/>
        <v>365</v>
      </c>
      <c r="F241" s="15">
        <f t="shared" si="32"/>
        <v>165</v>
      </c>
    </row>
    <row r="242" spans="1:6" s="3" customFormat="1" ht="15.6">
      <c r="A242" s="14"/>
      <c r="B242" s="10" t="s">
        <v>3</v>
      </c>
      <c r="C242" s="94" t="s">
        <v>256</v>
      </c>
      <c r="D242" s="15">
        <v>365</v>
      </c>
      <c r="E242" s="15">
        <v>365</v>
      </c>
      <c r="F242" s="15">
        <v>165</v>
      </c>
    </row>
    <row r="243" spans="1:6" s="3" customFormat="1" ht="15.6">
      <c r="A243" s="16" t="s">
        <v>53</v>
      </c>
      <c r="B243" s="19"/>
      <c r="C243" s="81" t="s">
        <v>345</v>
      </c>
      <c r="D243" s="15">
        <f>D244+D249</f>
        <v>1534.4</v>
      </c>
      <c r="E243" s="15">
        <f t="shared" ref="E243:F243" si="33">E244+E249</f>
        <v>1565.1</v>
      </c>
      <c r="F243" s="15">
        <f t="shared" si="33"/>
        <v>968.5</v>
      </c>
    </row>
    <row r="244" spans="1:6" s="3" customFormat="1" ht="15.6">
      <c r="A244" s="16" t="s">
        <v>52</v>
      </c>
      <c r="B244" s="10"/>
      <c r="C244" s="94" t="s">
        <v>346</v>
      </c>
      <c r="D244" s="15">
        <f>D245+D247</f>
        <v>1084.9000000000001</v>
      </c>
      <c r="E244" s="15">
        <f>E245+E247</f>
        <v>1115.5999999999999</v>
      </c>
      <c r="F244" s="15">
        <f>F245+F247</f>
        <v>519</v>
      </c>
    </row>
    <row r="245" spans="1:6" s="3" customFormat="1" ht="15.6">
      <c r="A245" s="16" t="s">
        <v>347</v>
      </c>
      <c r="B245" s="10"/>
      <c r="C245" s="94" t="s">
        <v>51</v>
      </c>
      <c r="D245" s="15">
        <f>D246</f>
        <v>367.2</v>
      </c>
      <c r="E245" s="15">
        <f>E246</f>
        <v>367.2</v>
      </c>
      <c r="F245" s="15">
        <f>F246</f>
        <v>0</v>
      </c>
    </row>
    <row r="246" spans="1:6" s="3" customFormat="1" ht="15.6">
      <c r="A246" s="19"/>
      <c r="B246" s="10" t="s">
        <v>3</v>
      </c>
      <c r="C246" s="94" t="s">
        <v>256</v>
      </c>
      <c r="D246" s="15">
        <v>367.2</v>
      </c>
      <c r="E246" s="15">
        <v>367.2</v>
      </c>
      <c r="F246" s="15">
        <v>0</v>
      </c>
    </row>
    <row r="247" spans="1:6" s="3" customFormat="1" ht="27.6">
      <c r="A247" s="16" t="s">
        <v>348</v>
      </c>
      <c r="B247" s="10"/>
      <c r="C247" s="94" t="s">
        <v>59</v>
      </c>
      <c r="D247" s="15">
        <f>D248</f>
        <v>717.7</v>
      </c>
      <c r="E247" s="15">
        <f>E248</f>
        <v>748.4</v>
      </c>
      <c r="F247" s="15">
        <f>F248</f>
        <v>519</v>
      </c>
    </row>
    <row r="248" spans="1:6" s="3" customFormat="1" ht="15.6">
      <c r="A248" s="19"/>
      <c r="B248" s="10" t="s">
        <v>2</v>
      </c>
      <c r="C248" s="94" t="s">
        <v>1</v>
      </c>
      <c r="D248" s="15">
        <v>717.7</v>
      </c>
      <c r="E248" s="15">
        <v>748.4</v>
      </c>
      <c r="F248" s="15">
        <v>519</v>
      </c>
    </row>
    <row r="249" spans="1:6" s="3" customFormat="1" ht="15.6">
      <c r="A249" s="16" t="s">
        <v>50</v>
      </c>
      <c r="B249" s="10"/>
      <c r="C249" s="94" t="s">
        <v>49</v>
      </c>
      <c r="D249" s="15">
        <f t="shared" ref="D249:F250" si="34">D250</f>
        <v>449.5</v>
      </c>
      <c r="E249" s="15">
        <f t="shared" si="34"/>
        <v>449.5</v>
      </c>
      <c r="F249" s="15">
        <f t="shared" si="34"/>
        <v>449.5</v>
      </c>
    </row>
    <row r="250" spans="1:6" s="3" customFormat="1" ht="15.6">
      <c r="A250" s="16" t="s">
        <v>349</v>
      </c>
      <c r="B250" s="10"/>
      <c r="C250" s="94" t="s">
        <v>48</v>
      </c>
      <c r="D250" s="15">
        <f t="shared" si="34"/>
        <v>449.5</v>
      </c>
      <c r="E250" s="15">
        <f t="shared" si="34"/>
        <v>449.5</v>
      </c>
      <c r="F250" s="15">
        <f t="shared" si="34"/>
        <v>449.5</v>
      </c>
    </row>
    <row r="251" spans="1:6" s="3" customFormat="1" ht="15.6">
      <c r="A251" s="19"/>
      <c r="B251" s="10" t="s">
        <v>3</v>
      </c>
      <c r="C251" s="94" t="s">
        <v>256</v>
      </c>
      <c r="D251" s="15">
        <v>449.5</v>
      </c>
      <c r="E251" s="15">
        <v>449.5</v>
      </c>
      <c r="F251" s="15">
        <v>449.5</v>
      </c>
    </row>
    <row r="252" spans="1:6" s="3" customFormat="1" ht="18" customHeight="1">
      <c r="A252" s="16" t="s">
        <v>47</v>
      </c>
      <c r="B252" s="10"/>
      <c r="C252" s="94" t="s">
        <v>350</v>
      </c>
      <c r="D252" s="15">
        <f>D253+D266+D270</f>
        <v>57148.299999999988</v>
      </c>
      <c r="E252" s="15">
        <f>E253+E266+E270</f>
        <v>82593.7</v>
      </c>
      <c r="F252" s="15">
        <f>F253+F266+F270</f>
        <v>15906.5</v>
      </c>
    </row>
    <row r="253" spans="1:6" s="3" customFormat="1" ht="27.6">
      <c r="A253" s="16" t="s">
        <v>45</v>
      </c>
      <c r="B253" s="10"/>
      <c r="C253" s="94" t="s">
        <v>351</v>
      </c>
      <c r="D253" s="15">
        <f>D258+D254+D256+D264+D260+D262</f>
        <v>14880.2</v>
      </c>
      <c r="E253" s="15">
        <f>E258+E254+E256+E264+E260+E262</f>
        <v>11790</v>
      </c>
      <c r="F253" s="15">
        <f>F258+F254+F256+F264+F260+F262</f>
        <v>15906.5</v>
      </c>
    </row>
    <row r="254" spans="1:6" s="3" customFormat="1" ht="27.6">
      <c r="A254" s="16" t="s">
        <v>243</v>
      </c>
      <c r="B254" s="10"/>
      <c r="C254" s="81" t="s">
        <v>227</v>
      </c>
      <c r="D254" s="15">
        <f>D255</f>
        <v>114.9</v>
      </c>
      <c r="E254" s="15">
        <f>E255</f>
        <v>137.5</v>
      </c>
      <c r="F254" s="15">
        <f>F255</f>
        <v>162.80000000000001</v>
      </c>
    </row>
    <row r="255" spans="1:6" s="3" customFormat="1" ht="15.6">
      <c r="A255" s="19"/>
      <c r="B255" s="10" t="s">
        <v>2</v>
      </c>
      <c r="C255" s="94" t="s">
        <v>1</v>
      </c>
      <c r="D255" s="15">
        <v>114.9</v>
      </c>
      <c r="E255" s="15">
        <v>137.5</v>
      </c>
      <c r="F255" s="15">
        <v>162.80000000000001</v>
      </c>
    </row>
    <row r="256" spans="1:6" s="3" customFormat="1" ht="41.4">
      <c r="A256" s="16" t="s">
        <v>43</v>
      </c>
      <c r="B256" s="10"/>
      <c r="C256" s="88" t="s">
        <v>245</v>
      </c>
      <c r="D256" s="15">
        <f>D257</f>
        <v>10074.299999999999</v>
      </c>
      <c r="E256" s="15">
        <f>E257</f>
        <v>10074.299999999999</v>
      </c>
      <c r="F256" s="15">
        <f>F257</f>
        <v>10074.299999999999</v>
      </c>
    </row>
    <row r="257" spans="1:6" s="3" customFormat="1" ht="15.6">
      <c r="A257" s="19"/>
      <c r="B257" s="10" t="s">
        <v>356</v>
      </c>
      <c r="C257" s="95" t="s">
        <v>357</v>
      </c>
      <c r="D257" s="15">
        <v>10074.299999999999</v>
      </c>
      <c r="E257" s="15">
        <v>10074.299999999999</v>
      </c>
      <c r="F257" s="15">
        <v>10074.299999999999</v>
      </c>
    </row>
    <row r="258" spans="1:6" s="3" customFormat="1" ht="31.5" customHeight="1">
      <c r="A258" s="16" t="s">
        <v>254</v>
      </c>
      <c r="B258" s="10"/>
      <c r="C258" s="88" t="s">
        <v>44</v>
      </c>
      <c r="D258" s="15">
        <f>D259</f>
        <v>0</v>
      </c>
      <c r="E258" s="15">
        <f>E259</f>
        <v>0</v>
      </c>
      <c r="F258" s="15">
        <f>F259</f>
        <v>978.4</v>
      </c>
    </row>
    <row r="259" spans="1:6" s="3" customFormat="1" ht="16.5" customHeight="1">
      <c r="A259" s="14"/>
      <c r="B259" s="10" t="s">
        <v>11</v>
      </c>
      <c r="C259" s="94" t="s">
        <v>10</v>
      </c>
      <c r="D259" s="15">
        <v>0</v>
      </c>
      <c r="E259" s="15">
        <v>0</v>
      </c>
      <c r="F259" s="15">
        <v>978.4</v>
      </c>
    </row>
    <row r="260" spans="1:6" s="3" customFormat="1" ht="31.5" customHeight="1">
      <c r="A260" s="16" t="s">
        <v>431</v>
      </c>
      <c r="B260" s="10"/>
      <c r="C260" s="88" t="s">
        <v>432</v>
      </c>
      <c r="D260" s="15">
        <f>D261</f>
        <v>778.2</v>
      </c>
      <c r="E260" s="15">
        <f>E261</f>
        <v>778.2</v>
      </c>
      <c r="F260" s="15">
        <f>F261</f>
        <v>2334.6</v>
      </c>
    </row>
    <row r="261" spans="1:6" s="3" customFormat="1" ht="16.5" customHeight="1">
      <c r="A261" s="14"/>
      <c r="B261" s="10" t="s">
        <v>11</v>
      </c>
      <c r="C261" s="94" t="s">
        <v>10</v>
      </c>
      <c r="D261" s="15">
        <v>778.2</v>
      </c>
      <c r="E261" s="15">
        <v>778.2</v>
      </c>
      <c r="F261" s="15">
        <v>2334.6</v>
      </c>
    </row>
    <row r="262" spans="1:6" s="3" customFormat="1" ht="31.5" customHeight="1">
      <c r="A262" s="16" t="s">
        <v>467</v>
      </c>
      <c r="B262" s="10"/>
      <c r="C262" s="88" t="s">
        <v>433</v>
      </c>
      <c r="D262" s="15">
        <f>D263</f>
        <v>3112.8</v>
      </c>
      <c r="E262" s="15">
        <f>E263</f>
        <v>0</v>
      </c>
      <c r="F262" s="15">
        <f>F263</f>
        <v>1556.4</v>
      </c>
    </row>
    <row r="263" spans="1:6" s="3" customFormat="1" ht="16.5" customHeight="1">
      <c r="A263" s="14"/>
      <c r="B263" s="10" t="s">
        <v>11</v>
      </c>
      <c r="C263" s="94" t="s">
        <v>10</v>
      </c>
      <c r="D263" s="15">
        <v>3112.8</v>
      </c>
      <c r="E263" s="15">
        <v>0</v>
      </c>
      <c r="F263" s="15">
        <v>1556.4</v>
      </c>
    </row>
    <row r="264" spans="1:6" s="3" customFormat="1" ht="48.75" customHeight="1">
      <c r="A264" s="16" t="s">
        <v>353</v>
      </c>
      <c r="B264" s="10"/>
      <c r="C264" s="93" t="s">
        <v>471</v>
      </c>
      <c r="D264" s="15">
        <f>D265</f>
        <v>800</v>
      </c>
      <c r="E264" s="15">
        <f>E265</f>
        <v>800</v>
      </c>
      <c r="F264" s="15">
        <f>F265</f>
        <v>800</v>
      </c>
    </row>
    <row r="265" spans="1:6" s="3" customFormat="1" ht="16.5" customHeight="1">
      <c r="A265" s="14"/>
      <c r="B265" s="10" t="s">
        <v>11</v>
      </c>
      <c r="C265" s="94" t="s">
        <v>10</v>
      </c>
      <c r="D265" s="15">
        <v>800</v>
      </c>
      <c r="E265" s="15">
        <v>800</v>
      </c>
      <c r="F265" s="15">
        <v>800</v>
      </c>
    </row>
    <row r="266" spans="1:6" s="3" customFormat="1" ht="27.6">
      <c r="A266" s="16" t="s">
        <v>354</v>
      </c>
      <c r="B266" s="10"/>
      <c r="C266" s="94" t="s">
        <v>355</v>
      </c>
      <c r="D266" s="15">
        <f t="shared" ref="D266:F266" si="35">D267</f>
        <v>25864.199999999997</v>
      </c>
      <c r="E266" s="15">
        <f t="shared" si="35"/>
        <v>41466.800000000003</v>
      </c>
      <c r="F266" s="15">
        <f t="shared" si="35"/>
        <v>0</v>
      </c>
    </row>
    <row r="267" spans="1:6" s="3" customFormat="1" ht="32.25" customHeight="1">
      <c r="A267" s="16" t="s">
        <v>481</v>
      </c>
      <c r="B267" s="10"/>
      <c r="C267" s="93" t="s">
        <v>470</v>
      </c>
      <c r="D267" s="15">
        <f>D268+D269</f>
        <v>25864.199999999997</v>
      </c>
      <c r="E267" s="15">
        <f t="shared" ref="E267:F267" si="36">E268+E269</f>
        <v>41466.800000000003</v>
      </c>
      <c r="F267" s="15">
        <f t="shared" si="36"/>
        <v>0</v>
      </c>
    </row>
    <row r="268" spans="1:6" s="3" customFormat="1" ht="16.5" customHeight="1">
      <c r="A268" s="14"/>
      <c r="B268" s="10" t="s">
        <v>356</v>
      </c>
      <c r="C268" s="94" t="s">
        <v>357</v>
      </c>
      <c r="D268" s="15">
        <v>6161.9</v>
      </c>
      <c r="E268" s="15">
        <v>16695.5</v>
      </c>
      <c r="F268" s="15">
        <v>0</v>
      </c>
    </row>
    <row r="269" spans="1:6" s="3" customFormat="1" ht="15.6">
      <c r="A269" s="16"/>
      <c r="B269" s="10" t="s">
        <v>2</v>
      </c>
      <c r="C269" s="94" t="s">
        <v>1</v>
      </c>
      <c r="D269" s="15">
        <v>19702.3</v>
      </c>
      <c r="E269" s="15">
        <v>24771.3</v>
      </c>
      <c r="F269" s="26">
        <v>0</v>
      </c>
    </row>
    <row r="270" spans="1:6" s="3" customFormat="1" ht="15.6">
      <c r="A270" s="16" t="s">
        <v>493</v>
      </c>
      <c r="B270" s="10"/>
      <c r="C270" s="94" t="s">
        <v>494</v>
      </c>
      <c r="D270" s="15">
        <f>D271+D274</f>
        <v>16403.899999999998</v>
      </c>
      <c r="E270" s="15">
        <f>E271+E274</f>
        <v>29336.899999999998</v>
      </c>
      <c r="F270" s="15">
        <f>F271+F274</f>
        <v>0</v>
      </c>
    </row>
    <row r="271" spans="1:6" s="3" customFormat="1" ht="32.25" customHeight="1">
      <c r="A271" s="16" t="s">
        <v>864</v>
      </c>
      <c r="B271" s="10"/>
      <c r="C271" s="93" t="s">
        <v>492</v>
      </c>
      <c r="D271" s="15">
        <f>D272+D273</f>
        <v>15251.3</v>
      </c>
      <c r="E271" s="15">
        <f>E272+E273</f>
        <v>27870.1</v>
      </c>
      <c r="F271" s="15">
        <f>F272+F273</f>
        <v>0</v>
      </c>
    </row>
    <row r="272" spans="1:6" s="3" customFormat="1" ht="16.5" customHeight="1">
      <c r="A272" s="14"/>
      <c r="B272" s="10" t="s">
        <v>356</v>
      </c>
      <c r="C272" s="94" t="s">
        <v>357</v>
      </c>
      <c r="D272" s="15">
        <v>12890.4</v>
      </c>
      <c r="E272" s="15">
        <v>24019</v>
      </c>
      <c r="F272" s="15">
        <v>0</v>
      </c>
    </row>
    <row r="273" spans="1:6" s="3" customFormat="1" ht="15.6">
      <c r="A273" s="16"/>
      <c r="B273" s="10" t="s">
        <v>2</v>
      </c>
      <c r="C273" s="94" t="s">
        <v>1</v>
      </c>
      <c r="D273" s="15">
        <v>2360.9</v>
      </c>
      <c r="E273" s="15">
        <v>3851.1</v>
      </c>
      <c r="F273" s="26">
        <v>0</v>
      </c>
    </row>
    <row r="274" spans="1:6" s="3" customFormat="1" ht="18.75" customHeight="1">
      <c r="A274" s="16" t="s">
        <v>865</v>
      </c>
      <c r="B274" s="10"/>
      <c r="C274" s="93" t="s">
        <v>491</v>
      </c>
      <c r="D274" s="15">
        <f>D275+D276</f>
        <v>1152.5999999999999</v>
      </c>
      <c r="E274" s="15">
        <f>E275+E276</f>
        <v>1466.8</v>
      </c>
      <c r="F274" s="15">
        <f>F275+F276</f>
        <v>0</v>
      </c>
    </row>
    <row r="275" spans="1:6" s="3" customFormat="1" ht="16.5" customHeight="1">
      <c r="A275" s="14"/>
      <c r="B275" s="10" t="s">
        <v>356</v>
      </c>
      <c r="C275" s="94" t="s">
        <v>357</v>
      </c>
      <c r="D275" s="15">
        <v>701.9</v>
      </c>
      <c r="E275" s="15">
        <v>1264.0999999999999</v>
      </c>
      <c r="F275" s="15">
        <v>0</v>
      </c>
    </row>
    <row r="276" spans="1:6" s="3" customFormat="1" ht="15.6">
      <c r="A276" s="16"/>
      <c r="B276" s="10" t="s">
        <v>2</v>
      </c>
      <c r="C276" s="94" t="s">
        <v>1</v>
      </c>
      <c r="D276" s="26">
        <v>450.7</v>
      </c>
      <c r="E276" s="26">
        <v>202.7</v>
      </c>
      <c r="F276" s="26">
        <v>0</v>
      </c>
    </row>
    <row r="277" spans="1:6" s="3" customFormat="1" ht="15" customHeight="1">
      <c r="A277" s="16" t="s">
        <v>42</v>
      </c>
      <c r="B277" s="10"/>
      <c r="C277" s="22" t="s">
        <v>34</v>
      </c>
      <c r="D277" s="26">
        <f>D278</f>
        <v>8302.2999999999993</v>
      </c>
      <c r="E277" s="26">
        <f>E278</f>
        <v>8302.2999999999993</v>
      </c>
      <c r="F277" s="26">
        <f>F278</f>
        <v>8302.2999999999993</v>
      </c>
    </row>
    <row r="278" spans="1:6" s="3" customFormat="1" ht="15" customHeight="1">
      <c r="A278" s="16" t="s">
        <v>41</v>
      </c>
      <c r="B278" s="10"/>
      <c r="C278" s="22" t="s">
        <v>32</v>
      </c>
      <c r="D278" s="26">
        <f>D279+D284+D282</f>
        <v>8302.2999999999993</v>
      </c>
      <c r="E278" s="26">
        <f>E279+E284+E282</f>
        <v>8302.2999999999993</v>
      </c>
      <c r="F278" s="26">
        <f>F279+F284+F282</f>
        <v>8302.2999999999993</v>
      </c>
    </row>
    <row r="279" spans="1:6" s="3" customFormat="1" ht="15" customHeight="1">
      <c r="A279" s="16" t="s">
        <v>40</v>
      </c>
      <c r="B279" s="14"/>
      <c r="C279" s="22" t="s">
        <v>16</v>
      </c>
      <c r="D279" s="15">
        <f>D280+D281</f>
        <v>8232.6</v>
      </c>
      <c r="E279" s="15">
        <f>E280+E281</f>
        <v>8232.6</v>
      </c>
      <c r="F279" s="15">
        <f>F280+F281</f>
        <v>8232.6</v>
      </c>
    </row>
    <row r="280" spans="1:6" s="3" customFormat="1" ht="45.75" customHeight="1">
      <c r="A280" s="14"/>
      <c r="B280" s="10" t="s">
        <v>5</v>
      </c>
      <c r="C280" s="94" t="s">
        <v>430</v>
      </c>
      <c r="D280" s="15">
        <v>7309.9</v>
      </c>
      <c r="E280" s="15">
        <v>7309.9</v>
      </c>
      <c r="F280" s="15">
        <v>7309.9</v>
      </c>
    </row>
    <row r="281" spans="1:6" s="3" customFormat="1" ht="15.75" customHeight="1">
      <c r="A281" s="14"/>
      <c r="B281" s="10" t="s">
        <v>3</v>
      </c>
      <c r="C281" s="94" t="s">
        <v>256</v>
      </c>
      <c r="D281" s="15">
        <v>922.7</v>
      </c>
      <c r="E281" s="15">
        <v>922.7</v>
      </c>
      <c r="F281" s="15">
        <v>922.7</v>
      </c>
    </row>
    <row r="282" spans="1:6" s="3" customFormat="1" ht="27.6">
      <c r="A282" s="16" t="s">
        <v>427</v>
      </c>
      <c r="B282" s="10"/>
      <c r="C282" s="88" t="s">
        <v>244</v>
      </c>
      <c r="D282" s="15">
        <f>D283</f>
        <v>69.3</v>
      </c>
      <c r="E282" s="15">
        <f>E283</f>
        <v>69.3</v>
      </c>
      <c r="F282" s="15">
        <f>F283</f>
        <v>69.3</v>
      </c>
    </row>
    <row r="283" spans="1:6" s="3" customFormat="1" ht="15.6">
      <c r="A283" s="19"/>
      <c r="B283" s="10" t="s">
        <v>3</v>
      </c>
      <c r="C283" s="94" t="s">
        <v>256</v>
      </c>
      <c r="D283" s="15">
        <v>69.3</v>
      </c>
      <c r="E283" s="15">
        <v>69.3</v>
      </c>
      <c r="F283" s="15">
        <v>69.3</v>
      </c>
    </row>
    <row r="284" spans="1:6" s="3" customFormat="1" ht="31.5" customHeight="1">
      <c r="A284" s="16" t="s">
        <v>352</v>
      </c>
      <c r="B284" s="19"/>
      <c r="C284" s="88" t="s">
        <v>247</v>
      </c>
      <c r="D284" s="15">
        <f>D285</f>
        <v>0.4</v>
      </c>
      <c r="E284" s="15">
        <f>E285</f>
        <v>0.4</v>
      </c>
      <c r="F284" s="15">
        <f>F285</f>
        <v>0.4</v>
      </c>
    </row>
    <row r="285" spans="1:6" s="3" customFormat="1" ht="16.5" customHeight="1">
      <c r="A285" s="14"/>
      <c r="B285" s="10" t="s">
        <v>3</v>
      </c>
      <c r="C285" s="94" t="s">
        <v>256</v>
      </c>
      <c r="D285" s="15">
        <v>0.4</v>
      </c>
      <c r="E285" s="15">
        <v>0.4</v>
      </c>
      <c r="F285" s="15">
        <v>0.4</v>
      </c>
    </row>
    <row r="286" spans="1:6" s="3" customFormat="1" ht="21" customHeight="1">
      <c r="A286" s="18" t="s">
        <v>358</v>
      </c>
      <c r="B286" s="14"/>
      <c r="C286" s="83" t="s">
        <v>464</v>
      </c>
      <c r="D286" s="25">
        <f>D287+D301+D294</f>
        <v>33141.699999999997</v>
      </c>
      <c r="E286" s="25">
        <f>E287+E301+E294</f>
        <v>29052</v>
      </c>
      <c r="F286" s="25">
        <f>F287+F301+F294</f>
        <v>28906.6</v>
      </c>
    </row>
    <row r="287" spans="1:6" s="3" customFormat="1" ht="27.6">
      <c r="A287" s="16" t="s">
        <v>359</v>
      </c>
      <c r="B287" s="14"/>
      <c r="C287" s="94" t="s">
        <v>466</v>
      </c>
      <c r="D287" s="15">
        <f>D288+D291</f>
        <v>5827.7</v>
      </c>
      <c r="E287" s="15">
        <f>E288+E291</f>
        <v>2000</v>
      </c>
      <c r="F287" s="15">
        <f>F288+F291</f>
        <v>2000</v>
      </c>
    </row>
    <row r="288" spans="1:6" s="3" customFormat="1" ht="27.6">
      <c r="A288" s="16" t="s">
        <v>360</v>
      </c>
      <c r="B288" s="10"/>
      <c r="C288" s="94" t="s">
        <v>848</v>
      </c>
      <c r="D288" s="15">
        <f t="shared" ref="D288:F289" si="37">D289</f>
        <v>2000</v>
      </c>
      <c r="E288" s="15">
        <f t="shared" si="37"/>
        <v>2000</v>
      </c>
      <c r="F288" s="15">
        <f t="shared" si="37"/>
        <v>2000</v>
      </c>
    </row>
    <row r="289" spans="1:6" s="3" customFormat="1" ht="15.6">
      <c r="A289" s="16" t="s">
        <v>361</v>
      </c>
      <c r="B289" s="27"/>
      <c r="C289" s="94" t="s">
        <v>636</v>
      </c>
      <c r="D289" s="26">
        <f t="shared" si="37"/>
        <v>2000</v>
      </c>
      <c r="E289" s="26">
        <f t="shared" si="37"/>
        <v>2000</v>
      </c>
      <c r="F289" s="26">
        <f t="shared" si="37"/>
        <v>2000</v>
      </c>
    </row>
    <row r="290" spans="1:6" s="3" customFormat="1" ht="15.6">
      <c r="A290" s="16"/>
      <c r="B290" s="10" t="s">
        <v>2</v>
      </c>
      <c r="C290" s="94" t="s">
        <v>1</v>
      </c>
      <c r="D290" s="26">
        <v>2000</v>
      </c>
      <c r="E290" s="26">
        <v>2000</v>
      </c>
      <c r="F290" s="26">
        <v>2000</v>
      </c>
    </row>
    <row r="291" spans="1:6" s="3" customFormat="1" ht="15.6">
      <c r="A291" s="16" t="s">
        <v>362</v>
      </c>
      <c r="B291" s="10"/>
      <c r="C291" s="94" t="s">
        <v>364</v>
      </c>
      <c r="D291" s="15">
        <f t="shared" ref="D291:F292" si="38">D292</f>
        <v>3827.7</v>
      </c>
      <c r="E291" s="15">
        <f t="shared" si="38"/>
        <v>0</v>
      </c>
      <c r="F291" s="15">
        <f t="shared" si="38"/>
        <v>0</v>
      </c>
    </row>
    <row r="292" spans="1:6" s="3" customFormat="1" ht="15.6">
      <c r="A292" s="16" t="s">
        <v>363</v>
      </c>
      <c r="B292" s="27"/>
      <c r="C292" s="94" t="s">
        <v>365</v>
      </c>
      <c r="D292" s="26">
        <f t="shared" si="38"/>
        <v>3827.7</v>
      </c>
      <c r="E292" s="26">
        <f t="shared" si="38"/>
        <v>0</v>
      </c>
      <c r="F292" s="26">
        <f t="shared" si="38"/>
        <v>0</v>
      </c>
    </row>
    <row r="293" spans="1:6" s="3" customFormat="1" ht="15.6">
      <c r="A293" s="16"/>
      <c r="B293" s="10" t="s">
        <v>2</v>
      </c>
      <c r="C293" s="94" t="s">
        <v>1</v>
      </c>
      <c r="D293" s="26">
        <v>3827.7</v>
      </c>
      <c r="E293" s="26">
        <v>0</v>
      </c>
      <c r="F293" s="26">
        <v>0</v>
      </c>
    </row>
    <row r="294" spans="1:6" s="3" customFormat="1" ht="30" customHeight="1">
      <c r="A294" s="16" t="s">
        <v>368</v>
      </c>
      <c r="B294" s="10"/>
      <c r="C294" s="22" t="s">
        <v>490</v>
      </c>
      <c r="D294" s="15">
        <f>D295</f>
        <v>17181</v>
      </c>
      <c r="E294" s="15">
        <f>E295</f>
        <v>16919</v>
      </c>
      <c r="F294" s="15">
        <f>F295</f>
        <v>16773.599999999999</v>
      </c>
    </row>
    <row r="295" spans="1:6" s="3" customFormat="1" ht="15.75" customHeight="1">
      <c r="A295" s="16" t="s">
        <v>369</v>
      </c>
      <c r="B295" s="10"/>
      <c r="C295" s="22" t="s">
        <v>454</v>
      </c>
      <c r="D295" s="15">
        <f>D296+D299</f>
        <v>17181</v>
      </c>
      <c r="E295" s="15">
        <f>E296+E299</f>
        <v>16919</v>
      </c>
      <c r="F295" s="15">
        <f>F296+F299</f>
        <v>16773.599999999999</v>
      </c>
    </row>
    <row r="296" spans="1:6" s="3" customFormat="1" ht="15.75" customHeight="1">
      <c r="A296" s="16" t="s">
        <v>456</v>
      </c>
      <c r="B296" s="14"/>
      <c r="C296" s="22" t="s">
        <v>455</v>
      </c>
      <c r="D296" s="15">
        <f>D297+D298</f>
        <v>11062.9</v>
      </c>
      <c r="E296" s="15">
        <f>E297+E298</f>
        <v>10812.9</v>
      </c>
      <c r="F296" s="15">
        <f>F297+F298</f>
        <v>10662.9</v>
      </c>
    </row>
    <row r="297" spans="1:6" s="3" customFormat="1" ht="31.5" customHeight="1">
      <c r="A297" s="24"/>
      <c r="B297" s="10" t="s">
        <v>5</v>
      </c>
      <c r="C297" s="94" t="s">
        <v>430</v>
      </c>
      <c r="D297" s="15">
        <v>9735.4</v>
      </c>
      <c r="E297" s="15">
        <v>9735.4</v>
      </c>
      <c r="F297" s="15">
        <v>9735.4</v>
      </c>
    </row>
    <row r="298" spans="1:6" s="3" customFormat="1" ht="15.75" customHeight="1">
      <c r="A298" s="24"/>
      <c r="B298" s="10" t="s">
        <v>3</v>
      </c>
      <c r="C298" s="94" t="s">
        <v>256</v>
      </c>
      <c r="D298" s="15">
        <v>1327.5</v>
      </c>
      <c r="E298" s="15">
        <v>1077.5</v>
      </c>
      <c r="F298" s="15">
        <v>927.5</v>
      </c>
    </row>
    <row r="299" spans="1:6" s="31" customFormat="1" ht="18" customHeight="1">
      <c r="A299" s="16" t="s">
        <v>457</v>
      </c>
      <c r="B299" s="10"/>
      <c r="C299" s="88" t="s">
        <v>234</v>
      </c>
      <c r="D299" s="15">
        <f>D300</f>
        <v>6118.1</v>
      </c>
      <c r="E299" s="15">
        <f>E300</f>
        <v>6106.1</v>
      </c>
      <c r="F299" s="15">
        <f>F300</f>
        <v>6110.7</v>
      </c>
    </row>
    <row r="300" spans="1:6" s="3" customFormat="1" ht="30.75" customHeight="1">
      <c r="A300" s="14"/>
      <c r="B300" s="10" t="s">
        <v>5</v>
      </c>
      <c r="C300" s="94" t="s">
        <v>430</v>
      </c>
      <c r="D300" s="15">
        <v>6118.1</v>
      </c>
      <c r="E300" s="15">
        <v>6106.1</v>
      </c>
      <c r="F300" s="15">
        <v>6110.7</v>
      </c>
    </row>
    <row r="301" spans="1:6" s="3" customFormat="1" ht="15.75" customHeight="1">
      <c r="A301" s="16" t="s">
        <v>451</v>
      </c>
      <c r="B301" s="10"/>
      <c r="C301" s="22" t="s">
        <v>34</v>
      </c>
      <c r="D301" s="15">
        <f t="shared" ref="D301:F302" si="39">D302</f>
        <v>10133</v>
      </c>
      <c r="E301" s="15">
        <f t="shared" si="39"/>
        <v>10133</v>
      </c>
      <c r="F301" s="15">
        <f t="shared" si="39"/>
        <v>10133</v>
      </c>
    </row>
    <row r="302" spans="1:6" s="3" customFormat="1" ht="15.75" customHeight="1">
      <c r="A302" s="16" t="s">
        <v>452</v>
      </c>
      <c r="B302" s="10"/>
      <c r="C302" s="22" t="s">
        <v>32</v>
      </c>
      <c r="D302" s="15">
        <f t="shared" si="39"/>
        <v>10133</v>
      </c>
      <c r="E302" s="15">
        <f t="shared" si="39"/>
        <v>10133</v>
      </c>
      <c r="F302" s="15">
        <f t="shared" si="39"/>
        <v>10133</v>
      </c>
    </row>
    <row r="303" spans="1:6" s="3" customFormat="1" ht="15.75" customHeight="1">
      <c r="A303" s="16" t="s">
        <v>453</v>
      </c>
      <c r="B303" s="14"/>
      <c r="C303" s="22" t="s">
        <v>16</v>
      </c>
      <c r="D303" s="15">
        <f>D304+D305</f>
        <v>10133</v>
      </c>
      <c r="E303" s="15">
        <f>E304+E305</f>
        <v>10133</v>
      </c>
      <c r="F303" s="15">
        <f>F304+F305</f>
        <v>10133</v>
      </c>
    </row>
    <row r="304" spans="1:6" s="3" customFormat="1" ht="31.5" customHeight="1">
      <c r="A304" s="24"/>
      <c r="B304" s="10" t="s">
        <v>5</v>
      </c>
      <c r="C304" s="94" t="s">
        <v>430</v>
      </c>
      <c r="D304" s="15">
        <v>9561.2999999999993</v>
      </c>
      <c r="E304" s="15">
        <v>9561.2999999999993</v>
      </c>
      <c r="F304" s="15">
        <v>9561.2999999999993</v>
      </c>
    </row>
    <row r="305" spans="1:6" s="3" customFormat="1" ht="15.75" customHeight="1">
      <c r="A305" s="24"/>
      <c r="B305" s="10" t="s">
        <v>3</v>
      </c>
      <c r="C305" s="94" t="s">
        <v>256</v>
      </c>
      <c r="D305" s="15">
        <v>571.70000000000005</v>
      </c>
      <c r="E305" s="15">
        <v>571.70000000000005</v>
      </c>
      <c r="F305" s="15">
        <v>571.70000000000005</v>
      </c>
    </row>
    <row r="306" spans="1:6" s="3" customFormat="1" ht="29.25" customHeight="1">
      <c r="A306" s="18" t="s">
        <v>39</v>
      </c>
      <c r="B306" s="14"/>
      <c r="C306" s="83" t="s">
        <v>370</v>
      </c>
      <c r="D306" s="25">
        <f>D307+D311+D315+D321</f>
        <v>4815.6000000000004</v>
      </c>
      <c r="E306" s="25">
        <f>E307+E311+E315+E321</f>
        <v>2156.1999999999998</v>
      </c>
      <c r="F306" s="25">
        <f>F307+F311+F315+F321</f>
        <v>2156.1999999999998</v>
      </c>
    </row>
    <row r="307" spans="1:6" s="3" customFormat="1" ht="30" customHeight="1">
      <c r="A307" s="16" t="s">
        <v>38</v>
      </c>
      <c r="B307" s="10"/>
      <c r="C307" s="94" t="s">
        <v>372</v>
      </c>
      <c r="D307" s="15">
        <f t="shared" ref="D307:F309" si="40">D308</f>
        <v>25</v>
      </c>
      <c r="E307" s="15">
        <f t="shared" si="40"/>
        <v>25</v>
      </c>
      <c r="F307" s="15">
        <f t="shared" si="40"/>
        <v>25</v>
      </c>
    </row>
    <row r="308" spans="1:6" s="3" customFormat="1" ht="29.25" customHeight="1">
      <c r="A308" s="16" t="s">
        <v>371</v>
      </c>
      <c r="B308" s="10"/>
      <c r="C308" s="94" t="s">
        <v>373</v>
      </c>
      <c r="D308" s="15">
        <f t="shared" si="40"/>
        <v>25</v>
      </c>
      <c r="E308" s="15">
        <f t="shared" si="40"/>
        <v>25</v>
      </c>
      <c r="F308" s="15">
        <f t="shared" si="40"/>
        <v>25</v>
      </c>
    </row>
    <row r="309" spans="1:6" s="3" customFormat="1" ht="15.75" customHeight="1">
      <c r="A309" s="16" t="s">
        <v>374</v>
      </c>
      <c r="B309" s="24"/>
      <c r="C309" s="23" t="s">
        <v>22</v>
      </c>
      <c r="D309" s="15">
        <f t="shared" si="40"/>
        <v>25</v>
      </c>
      <c r="E309" s="15">
        <f t="shared" si="40"/>
        <v>25</v>
      </c>
      <c r="F309" s="15">
        <f t="shared" si="40"/>
        <v>25</v>
      </c>
    </row>
    <row r="310" spans="1:6" s="3" customFormat="1" ht="15.75" customHeight="1">
      <c r="A310" s="24"/>
      <c r="B310" s="10" t="s">
        <v>3</v>
      </c>
      <c r="C310" s="94" t="s">
        <v>256</v>
      </c>
      <c r="D310" s="15">
        <v>25</v>
      </c>
      <c r="E310" s="15">
        <v>25</v>
      </c>
      <c r="F310" s="15">
        <v>25</v>
      </c>
    </row>
    <row r="311" spans="1:6" s="3" customFormat="1" ht="30.75" customHeight="1">
      <c r="A311" s="16" t="s">
        <v>37</v>
      </c>
      <c r="B311" s="10"/>
      <c r="C311" s="94" t="s">
        <v>375</v>
      </c>
      <c r="D311" s="15">
        <f t="shared" ref="D311:F313" si="41">D312</f>
        <v>1000</v>
      </c>
      <c r="E311" s="15">
        <f t="shared" si="41"/>
        <v>1000</v>
      </c>
      <c r="F311" s="15">
        <f t="shared" si="41"/>
        <v>1000</v>
      </c>
    </row>
    <row r="312" spans="1:6" s="3" customFormat="1" ht="30.75" customHeight="1">
      <c r="A312" s="16" t="s">
        <v>36</v>
      </c>
      <c r="B312" s="24"/>
      <c r="C312" s="23" t="s">
        <v>421</v>
      </c>
      <c r="D312" s="15">
        <f t="shared" si="41"/>
        <v>1000</v>
      </c>
      <c r="E312" s="15">
        <f t="shared" si="41"/>
        <v>1000</v>
      </c>
      <c r="F312" s="15">
        <f t="shared" si="41"/>
        <v>1000</v>
      </c>
    </row>
    <row r="313" spans="1:6" s="3" customFormat="1" ht="15" customHeight="1">
      <c r="A313" s="16" t="s">
        <v>376</v>
      </c>
      <c r="B313" s="24"/>
      <c r="C313" s="23" t="s">
        <v>28</v>
      </c>
      <c r="D313" s="15">
        <f t="shared" si="41"/>
        <v>1000</v>
      </c>
      <c r="E313" s="15">
        <f t="shared" si="41"/>
        <v>1000</v>
      </c>
      <c r="F313" s="15">
        <f t="shared" si="41"/>
        <v>1000</v>
      </c>
    </row>
    <row r="314" spans="1:6" s="3" customFormat="1" ht="15" customHeight="1">
      <c r="A314" s="11"/>
      <c r="B314" s="10" t="s">
        <v>3</v>
      </c>
      <c r="C314" s="94" t="s">
        <v>256</v>
      </c>
      <c r="D314" s="9">
        <v>1000</v>
      </c>
      <c r="E314" s="9">
        <v>1000</v>
      </c>
      <c r="F314" s="9">
        <v>1000</v>
      </c>
    </row>
    <row r="315" spans="1:6" s="3" customFormat="1" ht="15.75" customHeight="1">
      <c r="A315" s="16" t="s">
        <v>366</v>
      </c>
      <c r="B315" s="10"/>
      <c r="C315" s="94" t="s">
        <v>377</v>
      </c>
      <c r="D315" s="15">
        <f t="shared" ref="D315:F319" si="42">D316</f>
        <v>925.8</v>
      </c>
      <c r="E315" s="15">
        <f t="shared" si="42"/>
        <v>925.8</v>
      </c>
      <c r="F315" s="15">
        <f t="shared" si="42"/>
        <v>925.8</v>
      </c>
    </row>
    <row r="316" spans="1:6" s="3" customFormat="1" ht="30" customHeight="1">
      <c r="A316" s="16" t="s">
        <v>367</v>
      </c>
      <c r="B316" s="10"/>
      <c r="C316" s="94" t="s">
        <v>25</v>
      </c>
      <c r="D316" s="15">
        <f>D317+D319</f>
        <v>925.8</v>
      </c>
      <c r="E316" s="15">
        <f>E317+E319</f>
        <v>925.8</v>
      </c>
      <c r="F316" s="15">
        <f>F317+F319</f>
        <v>925.8</v>
      </c>
    </row>
    <row r="317" spans="1:6" s="3" customFormat="1" ht="15" customHeight="1">
      <c r="A317" s="16" t="s">
        <v>378</v>
      </c>
      <c r="B317" s="14"/>
      <c r="C317" s="86" t="s">
        <v>419</v>
      </c>
      <c r="D317" s="15">
        <f t="shared" si="42"/>
        <v>895.8</v>
      </c>
      <c r="E317" s="15">
        <f t="shared" si="42"/>
        <v>895.8</v>
      </c>
      <c r="F317" s="15">
        <f t="shared" si="42"/>
        <v>895.8</v>
      </c>
    </row>
    <row r="318" spans="1:6" s="3" customFormat="1" ht="17.25" customHeight="1">
      <c r="A318" s="14"/>
      <c r="B318" s="10" t="s">
        <v>24</v>
      </c>
      <c r="C318" s="94" t="s">
        <v>23</v>
      </c>
      <c r="D318" s="15">
        <v>895.8</v>
      </c>
      <c r="E318" s="15">
        <v>895.8</v>
      </c>
      <c r="F318" s="15">
        <v>895.8</v>
      </c>
    </row>
    <row r="319" spans="1:6" s="3" customFormat="1" ht="15" customHeight="1">
      <c r="A319" s="16" t="s">
        <v>418</v>
      </c>
      <c r="B319" s="14"/>
      <c r="C319" s="22" t="s">
        <v>420</v>
      </c>
      <c r="D319" s="15">
        <f t="shared" si="42"/>
        <v>30</v>
      </c>
      <c r="E319" s="15">
        <f t="shared" si="42"/>
        <v>30</v>
      </c>
      <c r="F319" s="15">
        <f t="shared" si="42"/>
        <v>30</v>
      </c>
    </row>
    <row r="320" spans="1:6" s="3" customFormat="1" ht="17.25" customHeight="1">
      <c r="A320" s="14"/>
      <c r="B320" s="10" t="s">
        <v>24</v>
      </c>
      <c r="C320" s="94" t="s">
        <v>23</v>
      </c>
      <c r="D320" s="15">
        <v>30</v>
      </c>
      <c r="E320" s="15">
        <v>30</v>
      </c>
      <c r="F320" s="15">
        <v>30</v>
      </c>
    </row>
    <row r="321" spans="1:6" s="3" customFormat="1" ht="15.75" customHeight="1">
      <c r="A321" s="16" t="s">
        <v>35</v>
      </c>
      <c r="B321" s="10"/>
      <c r="C321" s="94" t="s">
        <v>229</v>
      </c>
      <c r="D321" s="15">
        <f>D322+D325</f>
        <v>2864.8</v>
      </c>
      <c r="E321" s="15">
        <f t="shared" ref="E321:F321" si="43">E322+E325</f>
        <v>205.4</v>
      </c>
      <c r="F321" s="15">
        <f t="shared" si="43"/>
        <v>205.4</v>
      </c>
    </row>
    <row r="322" spans="1:6" s="3" customFormat="1" ht="16.5" customHeight="1">
      <c r="A322" s="16" t="s">
        <v>33</v>
      </c>
      <c r="B322" s="10"/>
      <c r="C322" s="94" t="s">
        <v>230</v>
      </c>
      <c r="D322" s="15">
        <f t="shared" ref="D322:F328" si="44">D323</f>
        <v>2648.5</v>
      </c>
      <c r="E322" s="15">
        <f t="shared" si="44"/>
        <v>0.1</v>
      </c>
      <c r="F322" s="15">
        <f t="shared" si="44"/>
        <v>0.1</v>
      </c>
    </row>
    <row r="323" spans="1:6" s="3" customFormat="1" ht="15" customHeight="1">
      <c r="A323" s="16" t="s">
        <v>379</v>
      </c>
      <c r="B323" s="14"/>
      <c r="C323" s="22" t="s">
        <v>226</v>
      </c>
      <c r="D323" s="15">
        <f t="shared" si="44"/>
        <v>2648.5</v>
      </c>
      <c r="E323" s="15">
        <f t="shared" si="44"/>
        <v>0.1</v>
      </c>
      <c r="F323" s="15">
        <f t="shared" si="44"/>
        <v>0.1</v>
      </c>
    </row>
    <row r="324" spans="1:6" s="3" customFormat="1" ht="15.6">
      <c r="A324" s="14"/>
      <c r="B324" s="10" t="s">
        <v>3</v>
      </c>
      <c r="C324" s="94" t="s">
        <v>256</v>
      </c>
      <c r="D324" s="15">
        <v>2648.5</v>
      </c>
      <c r="E324" s="15">
        <v>0.1</v>
      </c>
      <c r="F324" s="15">
        <v>0.1</v>
      </c>
    </row>
    <row r="325" spans="1:6" s="3" customFormat="1" ht="16.5" customHeight="1">
      <c r="A325" s="16" t="s">
        <v>927</v>
      </c>
      <c r="B325" s="10"/>
      <c r="C325" s="94" t="s">
        <v>928</v>
      </c>
      <c r="D325" s="15">
        <f>D326+D328</f>
        <v>216.3</v>
      </c>
      <c r="E325" s="15">
        <f t="shared" ref="E325:F325" si="45">E326+E328</f>
        <v>205.3</v>
      </c>
      <c r="F325" s="15">
        <f t="shared" si="45"/>
        <v>205.3</v>
      </c>
    </row>
    <row r="326" spans="1:6" s="3" customFormat="1" ht="15" customHeight="1">
      <c r="A326" s="16" t="s">
        <v>929</v>
      </c>
      <c r="B326" s="14"/>
      <c r="C326" s="22" t="s">
        <v>926</v>
      </c>
      <c r="D326" s="15">
        <f t="shared" si="44"/>
        <v>205.3</v>
      </c>
      <c r="E326" s="15">
        <f t="shared" si="44"/>
        <v>205.3</v>
      </c>
      <c r="F326" s="15">
        <f t="shared" si="44"/>
        <v>205.3</v>
      </c>
    </row>
    <row r="327" spans="1:6" s="3" customFormat="1" ht="15.6">
      <c r="A327" s="14"/>
      <c r="B327" s="10" t="s">
        <v>11</v>
      </c>
      <c r="C327" s="22" t="s">
        <v>10</v>
      </c>
      <c r="D327" s="12">
        <v>205.3</v>
      </c>
      <c r="E327" s="12">
        <v>205.3</v>
      </c>
      <c r="F327" s="12">
        <v>205.3</v>
      </c>
    </row>
    <row r="328" spans="1:6" s="3" customFormat="1" ht="15" customHeight="1">
      <c r="A328" s="16" t="s">
        <v>930</v>
      </c>
      <c r="B328" s="14"/>
      <c r="C328" s="22" t="s">
        <v>924</v>
      </c>
      <c r="D328" s="15">
        <f t="shared" si="44"/>
        <v>11</v>
      </c>
      <c r="E328" s="15">
        <f t="shared" si="44"/>
        <v>0</v>
      </c>
      <c r="F328" s="15">
        <f t="shared" si="44"/>
        <v>0</v>
      </c>
    </row>
    <row r="329" spans="1:6" s="3" customFormat="1" ht="15.6">
      <c r="A329" s="14"/>
      <c r="B329" s="10" t="s">
        <v>11</v>
      </c>
      <c r="C329" s="22" t="s">
        <v>10</v>
      </c>
      <c r="D329" s="12">
        <v>11</v>
      </c>
      <c r="E329" s="12">
        <v>0</v>
      </c>
      <c r="F329" s="12">
        <v>0</v>
      </c>
    </row>
    <row r="330" spans="1:6" s="3" customFormat="1" ht="20.25" customHeight="1">
      <c r="A330" s="18" t="s">
        <v>31</v>
      </c>
      <c r="B330" s="14"/>
      <c r="C330" s="83" t="s">
        <v>380</v>
      </c>
      <c r="D330" s="20">
        <f>D331+D335+D342</f>
        <v>106224.00000000001</v>
      </c>
      <c r="E330" s="20">
        <f>E331+E335+E342</f>
        <v>101442.8</v>
      </c>
      <c r="F330" s="20">
        <f>F331+F335+F342</f>
        <v>83151.5</v>
      </c>
    </row>
    <row r="331" spans="1:6" s="3" customFormat="1" ht="30" customHeight="1">
      <c r="A331" s="16" t="s">
        <v>30</v>
      </c>
      <c r="B331" s="10"/>
      <c r="C331" s="21" t="s">
        <v>381</v>
      </c>
      <c r="D331" s="12">
        <f t="shared" ref="D331:F333" si="46">D332</f>
        <v>45481.9</v>
      </c>
      <c r="E331" s="12">
        <f t="shared" si="46"/>
        <v>40799.300000000003</v>
      </c>
      <c r="F331" s="12">
        <f t="shared" si="46"/>
        <v>22508</v>
      </c>
    </row>
    <row r="332" spans="1:6" s="3" customFormat="1" ht="15.6">
      <c r="A332" s="16" t="s">
        <v>382</v>
      </c>
      <c r="B332" s="10"/>
      <c r="C332" s="22" t="s">
        <v>383</v>
      </c>
      <c r="D332" s="15">
        <f>D333</f>
        <v>45481.9</v>
      </c>
      <c r="E332" s="15">
        <f>E333</f>
        <v>40799.300000000003</v>
      </c>
      <c r="F332" s="15">
        <f>F333</f>
        <v>22508</v>
      </c>
    </row>
    <row r="333" spans="1:6" s="3" customFormat="1" ht="33.75" customHeight="1">
      <c r="A333" s="16" t="s">
        <v>484</v>
      </c>
      <c r="B333" s="10"/>
      <c r="C333" s="22" t="s">
        <v>485</v>
      </c>
      <c r="D333" s="15">
        <f t="shared" si="46"/>
        <v>45481.9</v>
      </c>
      <c r="E333" s="15">
        <f t="shared" si="46"/>
        <v>40799.300000000003</v>
      </c>
      <c r="F333" s="15">
        <f t="shared" si="46"/>
        <v>22508</v>
      </c>
    </row>
    <row r="334" spans="1:6" s="3" customFormat="1" ht="15.6">
      <c r="A334" s="14"/>
      <c r="B334" s="10" t="s">
        <v>3</v>
      </c>
      <c r="C334" s="94" t="s">
        <v>256</v>
      </c>
      <c r="D334" s="12">
        <v>45481.9</v>
      </c>
      <c r="E334" s="12">
        <v>40799.300000000003</v>
      </c>
      <c r="F334" s="12">
        <v>22508</v>
      </c>
    </row>
    <row r="335" spans="1:6" s="3" customFormat="1" ht="19.5" customHeight="1">
      <c r="A335" s="16" t="s">
        <v>385</v>
      </c>
      <c r="B335" s="10"/>
      <c r="C335" s="21" t="s">
        <v>386</v>
      </c>
      <c r="D335" s="12">
        <f>D336</f>
        <v>60165.3</v>
      </c>
      <c r="E335" s="12">
        <f>E336</f>
        <v>60000</v>
      </c>
      <c r="F335" s="12">
        <f>F336</f>
        <v>60000</v>
      </c>
    </row>
    <row r="336" spans="1:6" s="3" customFormat="1" ht="15.6">
      <c r="A336" s="16" t="s">
        <v>387</v>
      </c>
      <c r="B336" s="10"/>
      <c r="C336" s="22" t="s">
        <v>388</v>
      </c>
      <c r="D336" s="15">
        <f>D337+D339</f>
        <v>60165.3</v>
      </c>
      <c r="E336" s="15">
        <f>E337+E339</f>
        <v>60000</v>
      </c>
      <c r="F336" s="15">
        <f>F337+F339</f>
        <v>60000</v>
      </c>
    </row>
    <row r="337" spans="1:6" s="3" customFormat="1" ht="18.75" customHeight="1">
      <c r="A337" s="16" t="s">
        <v>389</v>
      </c>
      <c r="B337" s="10"/>
      <c r="C337" s="22" t="s">
        <v>384</v>
      </c>
      <c r="D337" s="15">
        <f>D338</f>
        <v>60000</v>
      </c>
      <c r="E337" s="15">
        <f>E338</f>
        <v>60000</v>
      </c>
      <c r="F337" s="15">
        <f>F338</f>
        <v>60000</v>
      </c>
    </row>
    <row r="338" spans="1:6" s="3" customFormat="1" ht="15.6">
      <c r="A338" s="14"/>
      <c r="B338" s="10" t="s">
        <v>3</v>
      </c>
      <c r="C338" s="94" t="s">
        <v>256</v>
      </c>
      <c r="D338" s="12">
        <v>60000</v>
      </c>
      <c r="E338" s="12">
        <v>60000</v>
      </c>
      <c r="F338" s="12">
        <v>60000</v>
      </c>
    </row>
    <row r="339" spans="1:6" s="3" customFormat="1" ht="31.5" customHeight="1">
      <c r="A339" s="16" t="s">
        <v>633</v>
      </c>
      <c r="B339" s="10"/>
      <c r="C339" s="22" t="s">
        <v>849</v>
      </c>
      <c r="D339" s="15">
        <f t="shared" ref="D339:F340" si="47">D340</f>
        <v>165.3</v>
      </c>
      <c r="E339" s="15">
        <f t="shared" si="47"/>
        <v>0</v>
      </c>
      <c r="F339" s="15">
        <f t="shared" si="47"/>
        <v>0</v>
      </c>
    </row>
    <row r="340" spans="1:6" s="3" customFormat="1" ht="31.5" customHeight="1">
      <c r="A340" s="16" t="s">
        <v>635</v>
      </c>
      <c r="B340" s="10"/>
      <c r="C340" s="22" t="s">
        <v>634</v>
      </c>
      <c r="D340" s="15">
        <f t="shared" si="47"/>
        <v>165.3</v>
      </c>
      <c r="E340" s="15">
        <f t="shared" si="47"/>
        <v>0</v>
      </c>
      <c r="F340" s="15">
        <f t="shared" si="47"/>
        <v>0</v>
      </c>
    </row>
    <row r="341" spans="1:6" s="3" customFormat="1" ht="15.6">
      <c r="A341" s="14"/>
      <c r="B341" s="10" t="s">
        <v>3</v>
      </c>
      <c r="C341" s="94" t="s">
        <v>256</v>
      </c>
      <c r="D341" s="12">
        <v>165.3</v>
      </c>
      <c r="E341" s="12">
        <v>0</v>
      </c>
      <c r="F341" s="12">
        <v>0</v>
      </c>
    </row>
    <row r="342" spans="1:6" s="3" customFormat="1" ht="19.5" customHeight="1">
      <c r="A342" s="16" t="s">
        <v>390</v>
      </c>
      <c r="B342" s="10"/>
      <c r="C342" s="21" t="s">
        <v>391</v>
      </c>
      <c r="D342" s="12">
        <f>D343+D348</f>
        <v>576.80000000000007</v>
      </c>
      <c r="E342" s="12">
        <f>E343+E348</f>
        <v>643.5</v>
      </c>
      <c r="F342" s="12">
        <f>F343+F348</f>
        <v>643.5</v>
      </c>
    </row>
    <row r="343" spans="1:6" s="3" customFormat="1" ht="15.6">
      <c r="A343" s="16" t="s">
        <v>392</v>
      </c>
      <c r="B343" s="10"/>
      <c r="C343" s="22" t="s">
        <v>64</v>
      </c>
      <c r="D343" s="15">
        <f>D344+D346</f>
        <v>563.1</v>
      </c>
      <c r="E343" s="15">
        <f t="shared" ref="E343:F343" si="48">E344+E346</f>
        <v>629.79999999999995</v>
      </c>
      <c r="F343" s="15">
        <f t="shared" si="48"/>
        <v>629.79999999999995</v>
      </c>
    </row>
    <row r="344" spans="1:6" s="3" customFormat="1" ht="18.75" customHeight="1">
      <c r="A344" s="16" t="s">
        <v>393</v>
      </c>
      <c r="B344" s="10"/>
      <c r="C344" s="22" t="s">
        <v>63</v>
      </c>
      <c r="D344" s="15">
        <f t="shared" ref="D344:F344" si="49">D345</f>
        <v>333.6</v>
      </c>
      <c r="E344" s="15">
        <f t="shared" si="49"/>
        <v>400.3</v>
      </c>
      <c r="F344" s="15">
        <f t="shared" si="49"/>
        <v>400.3</v>
      </c>
    </row>
    <row r="345" spans="1:6" s="3" customFormat="1" ht="15.6">
      <c r="A345" s="14"/>
      <c r="B345" s="10" t="s">
        <v>2</v>
      </c>
      <c r="C345" s="94" t="s">
        <v>1</v>
      </c>
      <c r="D345" s="12">
        <v>333.6</v>
      </c>
      <c r="E345" s="12">
        <v>400.3</v>
      </c>
      <c r="F345" s="12">
        <v>400.3</v>
      </c>
    </row>
    <row r="346" spans="1:6" s="3" customFormat="1" ht="18.75" customHeight="1">
      <c r="A346" s="16" t="s">
        <v>879</v>
      </c>
      <c r="B346" s="10"/>
      <c r="C346" s="22" t="s">
        <v>880</v>
      </c>
      <c r="D346" s="15">
        <f>D347</f>
        <v>229.5</v>
      </c>
      <c r="E346" s="15">
        <f t="shared" ref="E346:F346" si="50">E347</f>
        <v>229.5</v>
      </c>
      <c r="F346" s="15">
        <f t="shared" si="50"/>
        <v>229.5</v>
      </c>
    </row>
    <row r="347" spans="1:6" s="3" customFormat="1" ht="15.6">
      <c r="A347" s="14"/>
      <c r="B347" s="10" t="s">
        <v>2</v>
      </c>
      <c r="C347" s="94" t="s">
        <v>1</v>
      </c>
      <c r="D347" s="12">
        <v>229.5</v>
      </c>
      <c r="E347" s="12">
        <v>229.5</v>
      </c>
      <c r="F347" s="12">
        <v>229.5</v>
      </c>
    </row>
    <row r="348" spans="1:6" s="3" customFormat="1" ht="15.6">
      <c r="A348" s="16" t="s">
        <v>394</v>
      </c>
      <c r="B348" s="10"/>
      <c r="C348" s="22" t="s">
        <v>62</v>
      </c>
      <c r="D348" s="15">
        <f t="shared" ref="D348:F349" si="51">D349</f>
        <v>13.7</v>
      </c>
      <c r="E348" s="15">
        <f t="shared" si="51"/>
        <v>13.7</v>
      </c>
      <c r="F348" s="15">
        <f t="shared" si="51"/>
        <v>13.7</v>
      </c>
    </row>
    <row r="349" spans="1:6" s="3" customFormat="1" ht="31.5" customHeight="1">
      <c r="A349" s="16" t="s">
        <v>395</v>
      </c>
      <c r="B349" s="10"/>
      <c r="C349" s="22" t="s">
        <v>248</v>
      </c>
      <c r="D349" s="15">
        <f t="shared" si="51"/>
        <v>13.7</v>
      </c>
      <c r="E349" s="15">
        <f t="shared" si="51"/>
        <v>13.7</v>
      </c>
      <c r="F349" s="15">
        <f t="shared" si="51"/>
        <v>13.7</v>
      </c>
    </row>
    <row r="350" spans="1:6" s="3" customFormat="1" ht="15.6">
      <c r="A350" s="14"/>
      <c r="B350" s="10" t="s">
        <v>3</v>
      </c>
      <c r="C350" s="94" t="s">
        <v>256</v>
      </c>
      <c r="D350" s="12">
        <v>13.7</v>
      </c>
      <c r="E350" s="12">
        <v>13.7</v>
      </c>
      <c r="F350" s="12">
        <v>13.7</v>
      </c>
    </row>
    <row r="351" spans="1:6" s="3" customFormat="1" ht="29.25" customHeight="1">
      <c r="A351" s="18" t="s">
        <v>29</v>
      </c>
      <c r="B351" s="14"/>
      <c r="C351" s="83" t="s">
        <v>465</v>
      </c>
      <c r="D351" s="20">
        <f>D358+D352</f>
        <v>12776.1</v>
      </c>
      <c r="E351" s="20">
        <f t="shared" ref="E351:F351" si="52">E358+E352</f>
        <v>11712.8</v>
      </c>
      <c r="F351" s="20">
        <f t="shared" si="52"/>
        <v>14006.8</v>
      </c>
    </row>
    <row r="352" spans="1:6" s="3" customFormat="1" ht="29.25" customHeight="1">
      <c r="A352" s="16" t="s">
        <v>854</v>
      </c>
      <c r="B352" s="10"/>
      <c r="C352" s="21" t="s">
        <v>855</v>
      </c>
      <c r="D352" s="12">
        <f>D353</f>
        <v>12687.1</v>
      </c>
      <c r="E352" s="12">
        <f t="shared" ref="E352:F352" si="53">E353</f>
        <v>11712.8</v>
      </c>
      <c r="F352" s="12">
        <f t="shared" si="53"/>
        <v>14006.8</v>
      </c>
    </row>
    <row r="353" spans="1:6" s="3" customFormat="1" ht="29.25" customHeight="1">
      <c r="A353" s="16" t="s">
        <v>856</v>
      </c>
      <c r="B353" s="10"/>
      <c r="C353" s="22" t="s">
        <v>857</v>
      </c>
      <c r="D353" s="15">
        <f>D354+D356</f>
        <v>12687.1</v>
      </c>
      <c r="E353" s="15">
        <f t="shared" ref="E353:F353" si="54">E354+E356</f>
        <v>11712.8</v>
      </c>
      <c r="F353" s="15">
        <f t="shared" si="54"/>
        <v>14006.8</v>
      </c>
    </row>
    <row r="354" spans="1:6" s="3" customFormat="1" ht="29.25" customHeight="1">
      <c r="A354" s="16" t="s">
        <v>858</v>
      </c>
      <c r="B354" s="10"/>
      <c r="C354" s="22" t="s">
        <v>859</v>
      </c>
      <c r="D354" s="15">
        <f>D355</f>
        <v>3427</v>
      </c>
      <c r="E354" s="15">
        <f t="shared" ref="E354:F354" si="55">E355</f>
        <v>2188</v>
      </c>
      <c r="F354" s="15">
        <f t="shared" si="55"/>
        <v>4204.8999999999996</v>
      </c>
    </row>
    <row r="355" spans="1:6" s="3" customFormat="1" ht="21" customHeight="1">
      <c r="A355" s="14"/>
      <c r="B355" s="10" t="s">
        <v>3</v>
      </c>
      <c r="C355" s="94" t="s">
        <v>256</v>
      </c>
      <c r="D355" s="12">
        <v>3427</v>
      </c>
      <c r="E355" s="15">
        <v>2188</v>
      </c>
      <c r="F355" s="12">
        <v>4204.8999999999996</v>
      </c>
    </row>
    <row r="356" spans="1:6" s="3" customFormat="1" ht="21" customHeight="1">
      <c r="A356" s="16" t="s">
        <v>860</v>
      </c>
      <c r="B356" s="10"/>
      <c r="C356" s="22" t="s">
        <v>861</v>
      </c>
      <c r="D356" s="15">
        <f>D357</f>
        <v>9260.1</v>
      </c>
      <c r="E356" s="15">
        <f t="shared" ref="E356:F356" si="56">E357</f>
        <v>9524.7999999999993</v>
      </c>
      <c r="F356" s="15">
        <f t="shared" si="56"/>
        <v>9801.9</v>
      </c>
    </row>
    <row r="357" spans="1:6" s="3" customFormat="1" ht="21" customHeight="1">
      <c r="A357" s="14"/>
      <c r="B357" s="10" t="s">
        <v>3</v>
      </c>
      <c r="C357" s="94" t="s">
        <v>256</v>
      </c>
      <c r="D357" s="12">
        <v>9260.1</v>
      </c>
      <c r="E357" s="12">
        <v>9524.7999999999993</v>
      </c>
      <c r="F357" s="12">
        <v>9801.9</v>
      </c>
    </row>
    <row r="358" spans="1:6" s="3" customFormat="1" ht="16.5" customHeight="1">
      <c r="A358" s="16" t="s">
        <v>27</v>
      </c>
      <c r="B358" s="10"/>
      <c r="C358" s="21" t="s">
        <v>396</v>
      </c>
      <c r="D358" s="12">
        <f t="shared" ref="D358:F360" si="57">D359</f>
        <v>89</v>
      </c>
      <c r="E358" s="12">
        <f t="shared" si="57"/>
        <v>0</v>
      </c>
      <c r="F358" s="12">
        <f t="shared" si="57"/>
        <v>0</v>
      </c>
    </row>
    <row r="359" spans="1:6" s="3" customFormat="1" ht="15.6">
      <c r="A359" s="16" t="s">
        <v>26</v>
      </c>
      <c r="B359" s="10"/>
      <c r="C359" s="22" t="s">
        <v>397</v>
      </c>
      <c r="D359" s="15">
        <f t="shared" si="57"/>
        <v>89</v>
      </c>
      <c r="E359" s="15">
        <f t="shared" si="57"/>
        <v>0</v>
      </c>
      <c r="F359" s="15">
        <f t="shared" si="57"/>
        <v>0</v>
      </c>
    </row>
    <row r="360" spans="1:6" s="3" customFormat="1" ht="18" customHeight="1">
      <c r="A360" s="16" t="s">
        <v>398</v>
      </c>
      <c r="B360" s="10"/>
      <c r="C360" s="22" t="s">
        <v>22</v>
      </c>
      <c r="D360" s="15">
        <f t="shared" si="57"/>
        <v>89</v>
      </c>
      <c r="E360" s="15">
        <f t="shared" si="57"/>
        <v>0</v>
      </c>
      <c r="F360" s="15">
        <f t="shared" si="57"/>
        <v>0</v>
      </c>
    </row>
    <row r="361" spans="1:6" s="3" customFormat="1" ht="15.6">
      <c r="A361" s="14"/>
      <c r="B361" s="10" t="s">
        <v>3</v>
      </c>
      <c r="C361" s="94" t="s">
        <v>256</v>
      </c>
      <c r="D361" s="12">
        <v>89</v>
      </c>
      <c r="E361" s="12">
        <v>0</v>
      </c>
      <c r="F361" s="12">
        <v>0</v>
      </c>
    </row>
    <row r="362" spans="1:6" s="3" customFormat="1" ht="16.5" customHeight="1">
      <c r="A362" s="18" t="s">
        <v>21</v>
      </c>
      <c r="B362" s="14"/>
      <c r="C362" s="83" t="s">
        <v>399</v>
      </c>
      <c r="D362" s="20">
        <f>D363+D365+D367+D369+D373</f>
        <v>34871.4</v>
      </c>
      <c r="E362" s="20">
        <f>E363+E365+E367+E369+E373</f>
        <v>35014.6</v>
      </c>
      <c r="F362" s="20">
        <f>F363+F365+F367+F369+F373</f>
        <v>35172.1</v>
      </c>
    </row>
    <row r="363" spans="1:6" s="3" customFormat="1" ht="16.5" customHeight="1">
      <c r="A363" s="16" t="s">
        <v>20</v>
      </c>
      <c r="B363" s="10"/>
      <c r="C363" s="21" t="s">
        <v>838</v>
      </c>
      <c r="D363" s="12">
        <f>D364</f>
        <v>1899.8</v>
      </c>
      <c r="E363" s="12">
        <f>E364</f>
        <v>1899.8</v>
      </c>
      <c r="F363" s="12">
        <f>F364</f>
        <v>1899.8</v>
      </c>
    </row>
    <row r="364" spans="1:6" s="3" customFormat="1" ht="27.6">
      <c r="A364" s="14"/>
      <c r="B364" s="10" t="s">
        <v>5</v>
      </c>
      <c r="C364" s="94" t="s">
        <v>430</v>
      </c>
      <c r="D364" s="12">
        <v>1899.8</v>
      </c>
      <c r="E364" s="12">
        <v>1899.8</v>
      </c>
      <c r="F364" s="12">
        <v>1899.8</v>
      </c>
    </row>
    <row r="365" spans="1:6" s="3" customFormat="1" ht="15.6">
      <c r="A365" s="16" t="s">
        <v>19</v>
      </c>
      <c r="B365" s="10"/>
      <c r="C365" s="22" t="s">
        <v>400</v>
      </c>
      <c r="D365" s="15">
        <f>D366</f>
        <v>1326.2</v>
      </c>
      <c r="E365" s="15">
        <f>E366</f>
        <v>1326.2</v>
      </c>
      <c r="F365" s="15">
        <f>F366</f>
        <v>1326.2</v>
      </c>
    </row>
    <row r="366" spans="1:6" s="3" customFormat="1" ht="27.6">
      <c r="A366" s="14"/>
      <c r="B366" s="10" t="s">
        <v>5</v>
      </c>
      <c r="C366" s="94" t="s">
        <v>430</v>
      </c>
      <c r="D366" s="12">
        <v>1326.2</v>
      </c>
      <c r="E366" s="12">
        <v>1326.2</v>
      </c>
      <c r="F366" s="12">
        <v>1326.2</v>
      </c>
    </row>
    <row r="367" spans="1:6" s="3" customFormat="1" ht="15.6">
      <c r="A367" s="16" t="s">
        <v>18</v>
      </c>
      <c r="B367" s="10"/>
      <c r="C367" s="94" t="s">
        <v>839</v>
      </c>
      <c r="D367" s="12">
        <f>D368</f>
        <v>297.8</v>
      </c>
      <c r="E367" s="12">
        <f>E368</f>
        <v>297.8</v>
      </c>
      <c r="F367" s="12">
        <f>F368</f>
        <v>297.8</v>
      </c>
    </row>
    <row r="368" spans="1:6" s="3" customFormat="1" ht="27.6">
      <c r="A368" s="14"/>
      <c r="B368" s="10" t="s">
        <v>5</v>
      </c>
      <c r="C368" s="94" t="s">
        <v>4</v>
      </c>
      <c r="D368" s="12">
        <v>297.8</v>
      </c>
      <c r="E368" s="12">
        <v>297.8</v>
      </c>
      <c r="F368" s="12">
        <v>297.8</v>
      </c>
    </row>
    <row r="369" spans="1:6" s="3" customFormat="1" ht="15.6">
      <c r="A369" s="16" t="s">
        <v>17</v>
      </c>
      <c r="B369" s="10"/>
      <c r="C369" s="22" t="s">
        <v>16</v>
      </c>
      <c r="D369" s="15">
        <f>D370+D371+D372</f>
        <v>29916.1</v>
      </c>
      <c r="E369" s="15">
        <f>E370+E371+E372</f>
        <v>29916.1</v>
      </c>
      <c r="F369" s="15">
        <f>F370+F371+F372</f>
        <v>29916.1</v>
      </c>
    </row>
    <row r="370" spans="1:6" s="3" customFormat="1" ht="27.6">
      <c r="A370" s="14"/>
      <c r="B370" s="10" t="s">
        <v>5</v>
      </c>
      <c r="C370" s="94" t="s">
        <v>430</v>
      </c>
      <c r="D370" s="12">
        <v>26809.4</v>
      </c>
      <c r="E370" s="12">
        <v>26809.4</v>
      </c>
      <c r="F370" s="12">
        <v>26809.4</v>
      </c>
    </row>
    <row r="371" spans="1:6" s="3" customFormat="1" ht="15.6">
      <c r="A371" s="14"/>
      <c r="B371" s="10" t="s">
        <v>3</v>
      </c>
      <c r="C371" s="94" t="s">
        <v>256</v>
      </c>
      <c r="D371" s="12">
        <v>2998.1</v>
      </c>
      <c r="E371" s="12">
        <v>2998.1</v>
      </c>
      <c r="F371" s="12">
        <v>2998.1</v>
      </c>
    </row>
    <row r="372" spans="1:6" s="3" customFormat="1" ht="15.75" customHeight="1">
      <c r="A372" s="11"/>
      <c r="B372" s="10" t="s">
        <v>2</v>
      </c>
      <c r="C372" s="94" t="s">
        <v>1</v>
      </c>
      <c r="D372" s="9">
        <v>108.6</v>
      </c>
      <c r="E372" s="9">
        <v>108.6</v>
      </c>
      <c r="F372" s="9">
        <v>108.6</v>
      </c>
    </row>
    <row r="373" spans="1:6" s="3" customFormat="1" ht="15.6">
      <c r="A373" s="16" t="s">
        <v>445</v>
      </c>
      <c r="B373" s="10"/>
      <c r="C373" s="22" t="s">
        <v>444</v>
      </c>
      <c r="D373" s="15">
        <f>D374+D375</f>
        <v>1431.5</v>
      </c>
      <c r="E373" s="15">
        <f>E374+E375</f>
        <v>1574.7</v>
      </c>
      <c r="F373" s="15">
        <f>F374+F375</f>
        <v>1732.2</v>
      </c>
    </row>
    <row r="374" spans="1:6" s="3" customFormat="1" ht="27.6">
      <c r="A374" s="14"/>
      <c r="B374" s="10" t="s">
        <v>5</v>
      </c>
      <c r="C374" s="94" t="s">
        <v>430</v>
      </c>
      <c r="D374" s="12">
        <v>1170</v>
      </c>
      <c r="E374" s="12">
        <v>1320</v>
      </c>
      <c r="F374" s="12">
        <v>1452</v>
      </c>
    </row>
    <row r="375" spans="1:6" s="3" customFormat="1" ht="15.6">
      <c r="A375" s="14"/>
      <c r="B375" s="10" t="s">
        <v>3</v>
      </c>
      <c r="C375" s="94" t="s">
        <v>256</v>
      </c>
      <c r="D375" s="12">
        <v>261.5</v>
      </c>
      <c r="E375" s="12">
        <v>254.7</v>
      </c>
      <c r="F375" s="12">
        <v>280.2</v>
      </c>
    </row>
    <row r="376" spans="1:6" s="3" customFormat="1" ht="15.6">
      <c r="A376" s="18" t="s">
        <v>15</v>
      </c>
      <c r="B376" s="14"/>
      <c r="C376" s="82" t="s">
        <v>14</v>
      </c>
      <c r="D376" s="20">
        <f>D377+D379+D381+D385+D383+D389+D387</f>
        <v>14577</v>
      </c>
      <c r="E376" s="20">
        <f t="shared" ref="E376:F376" si="58">E377+E379+E381+E385+E383+E389+E387</f>
        <v>31487.8</v>
      </c>
      <c r="F376" s="20">
        <f t="shared" si="58"/>
        <v>19525.2</v>
      </c>
    </row>
    <row r="377" spans="1:6" s="3" customFormat="1" ht="15.6">
      <c r="A377" s="16" t="s">
        <v>401</v>
      </c>
      <c r="B377" s="14"/>
      <c r="C377" s="22" t="s">
        <v>9</v>
      </c>
      <c r="D377" s="12">
        <f>D378</f>
        <v>275</v>
      </c>
      <c r="E377" s="12">
        <f>E378</f>
        <v>275</v>
      </c>
      <c r="F377" s="12">
        <f>F378</f>
        <v>275</v>
      </c>
    </row>
    <row r="378" spans="1:6" s="3" customFormat="1" ht="15.6">
      <c r="A378" s="14"/>
      <c r="B378" s="10" t="s">
        <v>3</v>
      </c>
      <c r="C378" s="94" t="s">
        <v>256</v>
      </c>
      <c r="D378" s="12">
        <v>275</v>
      </c>
      <c r="E378" s="12">
        <v>275</v>
      </c>
      <c r="F378" s="12">
        <v>275</v>
      </c>
    </row>
    <row r="379" spans="1:6" s="3" customFormat="1" ht="18.75" customHeight="1">
      <c r="A379" s="16" t="s">
        <v>402</v>
      </c>
      <c r="B379" s="14"/>
      <c r="C379" s="22" t="s">
        <v>8</v>
      </c>
      <c r="D379" s="12">
        <f>D380</f>
        <v>310</v>
      </c>
      <c r="E379" s="12">
        <f>E380</f>
        <v>310</v>
      </c>
      <c r="F379" s="12">
        <f>F380</f>
        <v>310</v>
      </c>
    </row>
    <row r="380" spans="1:6" s="3" customFormat="1" ht="15.6">
      <c r="A380" s="14"/>
      <c r="B380" s="10" t="s">
        <v>2</v>
      </c>
      <c r="C380" s="190" t="s">
        <v>1</v>
      </c>
      <c r="D380" s="12">
        <v>310</v>
      </c>
      <c r="E380" s="12">
        <v>310</v>
      </c>
      <c r="F380" s="12">
        <v>310</v>
      </c>
    </row>
    <row r="381" spans="1:6" s="3" customFormat="1" ht="15.6">
      <c r="A381" s="16" t="s">
        <v>403</v>
      </c>
      <c r="B381" s="14"/>
      <c r="C381" s="22" t="s">
        <v>7</v>
      </c>
      <c r="D381" s="12">
        <f>D382</f>
        <v>200</v>
      </c>
      <c r="E381" s="12">
        <f>E382</f>
        <v>200</v>
      </c>
      <c r="F381" s="12">
        <f>F382</f>
        <v>0</v>
      </c>
    </row>
    <row r="382" spans="1:6" s="3" customFormat="1" ht="15.6">
      <c r="A382" s="14"/>
      <c r="B382" s="10" t="s">
        <v>3</v>
      </c>
      <c r="C382" s="94" t="s">
        <v>256</v>
      </c>
      <c r="D382" s="12">
        <v>200</v>
      </c>
      <c r="E382" s="12">
        <v>200</v>
      </c>
      <c r="F382" s="12">
        <v>0</v>
      </c>
    </row>
    <row r="383" spans="1:6" s="3" customFormat="1" ht="27.6">
      <c r="A383" s="16" t="s">
        <v>440</v>
      </c>
      <c r="B383" s="10"/>
      <c r="C383" s="94" t="s">
        <v>441</v>
      </c>
      <c r="D383" s="12">
        <f>D384</f>
        <v>6.5</v>
      </c>
      <c r="E383" s="12">
        <f>E384</f>
        <v>4.8</v>
      </c>
      <c r="F383" s="12">
        <f>F384</f>
        <v>38.6</v>
      </c>
    </row>
    <row r="384" spans="1:6" s="3" customFormat="1" ht="15.6">
      <c r="A384" s="14"/>
      <c r="B384" s="10" t="s">
        <v>3</v>
      </c>
      <c r="C384" s="94" t="s">
        <v>256</v>
      </c>
      <c r="D384" s="12">
        <v>6.5</v>
      </c>
      <c r="E384" s="12">
        <v>4.8</v>
      </c>
      <c r="F384" s="12">
        <v>38.6</v>
      </c>
    </row>
    <row r="385" spans="1:6" s="3" customFormat="1" ht="27.6">
      <c r="A385" s="16" t="s">
        <v>13</v>
      </c>
      <c r="B385" s="10"/>
      <c r="C385" s="94" t="s">
        <v>12</v>
      </c>
      <c r="D385" s="12">
        <f>D386</f>
        <v>2966.5</v>
      </c>
      <c r="E385" s="12">
        <f>E386</f>
        <v>2966.5</v>
      </c>
      <c r="F385" s="12">
        <f>F386</f>
        <v>2966.5</v>
      </c>
    </row>
    <row r="386" spans="1:6" s="3" customFormat="1" ht="15.6">
      <c r="A386" s="14"/>
      <c r="B386" s="10" t="s">
        <v>11</v>
      </c>
      <c r="C386" s="22" t="s">
        <v>10</v>
      </c>
      <c r="D386" s="12">
        <v>2966.5</v>
      </c>
      <c r="E386" s="12">
        <v>2966.5</v>
      </c>
      <c r="F386" s="12">
        <v>2966.5</v>
      </c>
    </row>
    <row r="387" spans="1:6" s="3" customFormat="1" ht="27.6">
      <c r="A387" s="16" t="s">
        <v>518</v>
      </c>
      <c r="B387" s="10"/>
      <c r="C387" s="94" t="s">
        <v>228</v>
      </c>
      <c r="D387" s="12">
        <f>D388</f>
        <v>0</v>
      </c>
      <c r="E387" s="12">
        <f>E388</f>
        <v>16912.5</v>
      </c>
      <c r="F387" s="12">
        <f>F388</f>
        <v>15935.1</v>
      </c>
    </row>
    <row r="388" spans="1:6" s="3" customFormat="1" ht="15.6">
      <c r="A388" s="14"/>
      <c r="B388" s="10" t="s">
        <v>2</v>
      </c>
      <c r="C388" s="190" t="s">
        <v>1</v>
      </c>
      <c r="D388" s="12">
        <v>0</v>
      </c>
      <c r="E388" s="12">
        <v>16912.5</v>
      </c>
      <c r="F388" s="12">
        <v>15935.1</v>
      </c>
    </row>
    <row r="389" spans="1:6" s="3" customFormat="1" ht="15.6">
      <c r="A389" s="16" t="s">
        <v>482</v>
      </c>
      <c r="B389" s="10"/>
      <c r="C389" s="94" t="s">
        <v>483</v>
      </c>
      <c r="D389" s="12">
        <f>D390</f>
        <v>10819</v>
      </c>
      <c r="E389" s="12">
        <f>E390</f>
        <v>10819</v>
      </c>
      <c r="F389" s="12">
        <f>F390</f>
        <v>0</v>
      </c>
    </row>
    <row r="390" spans="1:6" s="3" customFormat="1" ht="15.6">
      <c r="A390" s="14"/>
      <c r="B390" s="10" t="s">
        <v>2</v>
      </c>
      <c r="C390" s="190" t="s">
        <v>1</v>
      </c>
      <c r="D390" s="12">
        <v>10819</v>
      </c>
      <c r="E390" s="12">
        <v>10819</v>
      </c>
      <c r="F390" s="12">
        <v>0</v>
      </c>
    </row>
    <row r="391" spans="1:6" s="3" customFormat="1" ht="22.5" customHeight="1">
      <c r="A391" s="235"/>
      <c r="B391" s="236"/>
      <c r="C391" s="8" t="s">
        <v>0</v>
      </c>
      <c r="D391" s="7">
        <f>D9+D73+D114+D136+D179+D187+D238+D286+D306+D330+D362+D376+D162+D351</f>
        <v>810725.49999999988</v>
      </c>
      <c r="E391" s="7">
        <f>E9+E73+E114+E136+E179+E187+E238+E286+E306+E330+E362+E376+E162+E351</f>
        <v>755185.30000000016</v>
      </c>
      <c r="F391" s="7">
        <f>F9+F73+F114+F136+F179+F187+F238+F286+F306+F330+F362+F376+F162+F351</f>
        <v>652088.80000000016</v>
      </c>
    </row>
    <row r="392" spans="1:6" s="3" customFormat="1">
      <c r="A392" s="6"/>
      <c r="B392" s="198"/>
      <c r="C392" s="4"/>
      <c r="D392" s="4"/>
      <c r="E392" s="4"/>
      <c r="F392" s="4"/>
    </row>
    <row r="393" spans="1:6" s="3" customFormat="1" ht="12" customHeight="1">
      <c r="A393" s="4"/>
      <c r="B393" s="4"/>
      <c r="C393" s="4"/>
      <c r="D393" s="4"/>
      <c r="E393" s="4"/>
      <c r="F393" s="4"/>
    </row>
    <row r="394" spans="1:6" s="3" customFormat="1">
      <c r="A394" s="4"/>
    </row>
    <row r="395" spans="1:6" s="3" customFormat="1">
      <c r="A395" s="4"/>
    </row>
    <row r="396" spans="1:6" s="3" customFormat="1">
      <c r="A396" s="4"/>
    </row>
    <row r="397" spans="1:6" s="3" customFormat="1">
      <c r="A397" s="4"/>
    </row>
    <row r="398" spans="1:6" s="3" customFormat="1">
      <c r="A398" s="4"/>
    </row>
    <row r="399" spans="1:6" s="3" customFormat="1">
      <c r="A399" s="4"/>
    </row>
    <row r="400" spans="1:6" s="3" customFormat="1">
      <c r="A400" s="4"/>
    </row>
    <row r="401" spans="1:1" s="3" customFormat="1">
      <c r="A401" s="4"/>
    </row>
    <row r="402" spans="1:1" s="3" customFormat="1">
      <c r="A402" s="4"/>
    </row>
    <row r="403" spans="1:1" s="3" customFormat="1">
      <c r="A403" s="4"/>
    </row>
    <row r="404" spans="1:1" s="3" customFormat="1">
      <c r="A404" s="4"/>
    </row>
    <row r="405" spans="1:1" s="3" customFormat="1">
      <c r="A405" s="4"/>
    </row>
    <row r="406" spans="1:1" s="3" customFormat="1">
      <c r="A406" s="4"/>
    </row>
    <row r="407" spans="1:1" s="3" customFormat="1">
      <c r="A407" s="4"/>
    </row>
    <row r="408" spans="1:1" s="3" customFormat="1">
      <c r="A408" s="4"/>
    </row>
    <row r="409" spans="1:1" s="3" customFormat="1">
      <c r="A409" s="4"/>
    </row>
    <row r="410" spans="1:1" s="3" customFormat="1">
      <c r="A410" s="4"/>
    </row>
  </sheetData>
  <mergeCells count="2">
    <mergeCell ref="A391:B391"/>
    <mergeCell ref="A6:F6"/>
  </mergeCells>
  <pageMargins left="0.62992125984251968" right="0.35433070866141736" top="0.39370078740157483" bottom="0.39370078740157483" header="0.51181102362204722" footer="0.43307086614173229"/>
  <pageSetup paperSize="9" scale="56" fitToHeight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0"/>
  <sheetViews>
    <sheetView zoomScale="90" zoomScaleNormal="90" workbookViewId="0">
      <selection activeCell="H4" sqref="H4"/>
    </sheetView>
  </sheetViews>
  <sheetFormatPr defaultRowHeight="13.2"/>
  <cols>
    <col min="1" max="1" width="5" style="1" customWidth="1"/>
    <col min="2" max="2" width="7.33203125" style="1" customWidth="1"/>
    <col min="3" max="3" width="17.33203125" style="1" customWidth="1"/>
    <col min="4" max="4" width="6.33203125" style="1" customWidth="1"/>
    <col min="5" max="5" width="95.109375" style="1" customWidth="1"/>
    <col min="6" max="8" width="15.33203125" style="3" customWidth="1"/>
  </cols>
  <sheetData>
    <row r="1" spans="1:8" s="3" customFormat="1" ht="13.8">
      <c r="A1" s="60"/>
      <c r="B1" s="60"/>
      <c r="C1" s="60"/>
      <c r="D1" s="60"/>
      <c r="F1" s="79"/>
      <c r="G1" s="79"/>
      <c r="H1" s="79"/>
    </row>
    <row r="2" spans="1:8" s="3" customFormat="1" ht="13.8">
      <c r="B2" s="60"/>
      <c r="C2" s="60"/>
      <c r="D2" s="60"/>
      <c r="E2" s="60"/>
      <c r="F2" s="79"/>
      <c r="G2" s="79"/>
      <c r="H2" s="79" t="s">
        <v>416</v>
      </c>
    </row>
    <row r="3" spans="1:8" s="3" customFormat="1" ht="13.8">
      <c r="A3" s="60"/>
      <c r="B3" s="60"/>
      <c r="C3" s="60"/>
      <c r="D3" s="60"/>
      <c r="F3" s="79"/>
      <c r="G3" s="79"/>
      <c r="H3" s="79" t="s">
        <v>889</v>
      </c>
    </row>
    <row r="4" spans="1:8" s="3" customFormat="1" ht="13.8">
      <c r="A4" s="60"/>
      <c r="B4" s="60"/>
      <c r="C4" s="60"/>
      <c r="D4" s="60"/>
      <c r="F4" s="79"/>
      <c r="G4" s="79"/>
      <c r="H4" s="79" t="s">
        <v>931</v>
      </c>
    </row>
    <row r="5" spans="1:8" s="3" customFormat="1" ht="27" customHeight="1">
      <c r="A5" s="60"/>
      <c r="B5" s="60"/>
      <c r="C5" s="60"/>
      <c r="D5" s="60"/>
      <c r="F5" s="80"/>
      <c r="G5" s="80"/>
      <c r="H5" s="80"/>
    </row>
    <row r="6" spans="1:8" s="3" customFormat="1" ht="30" customHeight="1">
      <c r="A6" s="238" t="s">
        <v>834</v>
      </c>
      <c r="B6" s="238"/>
      <c r="C6" s="238"/>
      <c r="D6" s="238"/>
      <c r="E6" s="238"/>
      <c r="F6" s="238"/>
      <c r="G6" s="238"/>
      <c r="H6" s="238"/>
    </row>
    <row r="7" spans="1:8" s="3" customFormat="1">
      <c r="B7" s="60"/>
      <c r="C7" s="60"/>
      <c r="D7" s="60"/>
      <c r="F7" s="60"/>
      <c r="G7" s="60"/>
      <c r="H7" s="60"/>
    </row>
    <row r="8" spans="1:8" s="3" customFormat="1" ht="42" customHeight="1">
      <c r="A8" s="63" t="s">
        <v>152</v>
      </c>
      <c r="B8" s="64" t="s">
        <v>153</v>
      </c>
      <c r="C8" s="64" t="s">
        <v>151</v>
      </c>
      <c r="D8" s="64" t="s">
        <v>154</v>
      </c>
      <c r="E8" s="64" t="s">
        <v>149</v>
      </c>
      <c r="F8" s="104" t="s">
        <v>498</v>
      </c>
      <c r="G8" s="105" t="s">
        <v>499</v>
      </c>
      <c r="H8" s="105" t="s">
        <v>500</v>
      </c>
    </row>
    <row r="9" spans="1:8" s="3" customFormat="1" ht="16.5" customHeight="1">
      <c r="A9" s="33">
        <v>900</v>
      </c>
      <c r="B9" s="11"/>
      <c r="C9" s="11"/>
      <c r="D9" s="11"/>
      <c r="E9" s="8" t="s">
        <v>620</v>
      </c>
      <c r="F9" s="84">
        <f>F10+F100+F124+F153+F158+F92+F146</f>
        <v>84076.599999999991</v>
      </c>
      <c r="G9" s="84">
        <f>G10+G100+G124+G153+G158+G92+G146</f>
        <v>93849.799999999988</v>
      </c>
      <c r="H9" s="84">
        <f>H10+H100+H124+H153+H158+H92+H146</f>
        <v>82123.499999999985</v>
      </c>
    </row>
    <row r="10" spans="1:8" s="3" customFormat="1" ht="15.6">
      <c r="A10" s="34"/>
      <c r="B10" s="19" t="s">
        <v>155</v>
      </c>
      <c r="C10" s="14"/>
      <c r="D10" s="10"/>
      <c r="E10" s="21" t="s">
        <v>156</v>
      </c>
      <c r="F10" s="15">
        <f>F11+F15+F40+F46+F36</f>
        <v>51691.7</v>
      </c>
      <c r="G10" s="15">
        <f>G11+G15+G40+G46+G36</f>
        <v>64907</v>
      </c>
      <c r="H10" s="15">
        <f>H11+H15+H40+H46+H36</f>
        <v>53101.899999999994</v>
      </c>
    </row>
    <row r="11" spans="1:8" s="37" customFormat="1" ht="29.25" customHeight="1">
      <c r="A11" s="33"/>
      <c r="B11" s="24" t="s">
        <v>157</v>
      </c>
      <c r="C11" s="35"/>
      <c r="D11" s="35"/>
      <c r="E11" s="21" t="s">
        <v>158</v>
      </c>
      <c r="F11" s="36">
        <f t="shared" ref="F11:H13" si="0">F12</f>
        <v>1899.8</v>
      </c>
      <c r="G11" s="36">
        <f t="shared" si="0"/>
        <v>1899.8</v>
      </c>
      <c r="H11" s="36">
        <f t="shared" si="0"/>
        <v>1899.8</v>
      </c>
    </row>
    <row r="12" spans="1:8" s="3" customFormat="1" ht="30.75" customHeight="1">
      <c r="A12" s="34"/>
      <c r="B12" s="38"/>
      <c r="C12" s="18" t="s">
        <v>21</v>
      </c>
      <c r="D12" s="14"/>
      <c r="E12" s="83" t="s">
        <v>399</v>
      </c>
      <c r="F12" s="12">
        <f t="shared" si="0"/>
        <v>1899.8</v>
      </c>
      <c r="G12" s="12">
        <f t="shared" si="0"/>
        <v>1899.8</v>
      </c>
      <c r="H12" s="12">
        <f t="shared" si="0"/>
        <v>1899.8</v>
      </c>
    </row>
    <row r="13" spans="1:8" s="3" customFormat="1" ht="15.6">
      <c r="A13" s="34"/>
      <c r="B13" s="38"/>
      <c r="C13" s="16" t="s">
        <v>20</v>
      </c>
      <c r="D13" s="10"/>
      <c r="E13" s="21" t="s">
        <v>838</v>
      </c>
      <c r="F13" s="12">
        <f t="shared" si="0"/>
        <v>1899.8</v>
      </c>
      <c r="G13" s="12">
        <f t="shared" si="0"/>
        <v>1899.8</v>
      </c>
      <c r="H13" s="12">
        <f t="shared" si="0"/>
        <v>1899.8</v>
      </c>
    </row>
    <row r="14" spans="1:8" s="3" customFormat="1" ht="41.4">
      <c r="A14" s="34"/>
      <c r="B14" s="38"/>
      <c r="C14" s="14"/>
      <c r="D14" s="10" t="s">
        <v>5</v>
      </c>
      <c r="E14" s="94" t="s">
        <v>430</v>
      </c>
      <c r="F14" s="12">
        <v>1899.8</v>
      </c>
      <c r="G14" s="12">
        <v>1899.8</v>
      </c>
      <c r="H14" s="12">
        <v>1899.8</v>
      </c>
    </row>
    <row r="15" spans="1:8" s="3" customFormat="1" ht="29.25" customHeight="1">
      <c r="A15" s="34"/>
      <c r="B15" s="19" t="s">
        <v>159</v>
      </c>
      <c r="C15" s="14"/>
      <c r="D15" s="10"/>
      <c r="E15" s="94" t="s">
        <v>160</v>
      </c>
      <c r="F15" s="15">
        <f>F16+F31+F26</f>
        <v>28562.699999999997</v>
      </c>
      <c r="G15" s="15">
        <f>G16+G31+G26</f>
        <v>28562.699999999997</v>
      </c>
      <c r="H15" s="15">
        <f>H16+H31+H26</f>
        <v>28562.699999999997</v>
      </c>
    </row>
    <row r="16" spans="1:8" s="3" customFormat="1" ht="30" customHeight="1">
      <c r="A16" s="34"/>
      <c r="B16" s="39"/>
      <c r="C16" s="18" t="s">
        <v>76</v>
      </c>
      <c r="D16" s="14"/>
      <c r="E16" s="92" t="s">
        <v>285</v>
      </c>
      <c r="F16" s="15">
        <f>F17</f>
        <v>2023.8</v>
      </c>
      <c r="G16" s="15">
        <f>G17</f>
        <v>2023.8</v>
      </c>
      <c r="H16" s="15">
        <f>H17</f>
        <v>2023.8</v>
      </c>
    </row>
    <row r="17" spans="1:8" s="3" customFormat="1" ht="31.5" customHeight="1">
      <c r="A17" s="34"/>
      <c r="B17" s="39"/>
      <c r="C17" s="16" t="s">
        <v>75</v>
      </c>
      <c r="D17" s="14"/>
      <c r="E17" s="94" t="s">
        <v>461</v>
      </c>
      <c r="F17" s="15">
        <f>F18+F21</f>
        <v>2023.8</v>
      </c>
      <c r="G17" s="15">
        <f>G18+G21</f>
        <v>2023.8</v>
      </c>
      <c r="H17" s="15">
        <f>H18+H21</f>
        <v>2023.8</v>
      </c>
    </row>
    <row r="18" spans="1:8" s="3" customFormat="1" ht="75.75" customHeight="1">
      <c r="A18" s="34"/>
      <c r="B18" s="39"/>
      <c r="C18" s="16" t="s">
        <v>72</v>
      </c>
      <c r="D18" s="14"/>
      <c r="E18" s="94" t="s">
        <v>225</v>
      </c>
      <c r="F18" s="15">
        <f t="shared" ref="F18:H19" si="1">F19</f>
        <v>1951.3</v>
      </c>
      <c r="G18" s="15">
        <f t="shared" si="1"/>
        <v>1951.3</v>
      </c>
      <c r="H18" s="15">
        <f t="shared" si="1"/>
        <v>1951.3</v>
      </c>
    </row>
    <row r="19" spans="1:8" s="3" customFormat="1" ht="15.6">
      <c r="A19" s="34"/>
      <c r="B19" s="39"/>
      <c r="C19" s="16" t="s">
        <v>246</v>
      </c>
      <c r="D19" s="10"/>
      <c r="E19" s="94" t="s">
        <v>73</v>
      </c>
      <c r="F19" s="15">
        <f t="shared" si="1"/>
        <v>1951.3</v>
      </c>
      <c r="G19" s="15">
        <f t="shared" si="1"/>
        <v>1951.3</v>
      </c>
      <c r="H19" s="15">
        <f t="shared" si="1"/>
        <v>1951.3</v>
      </c>
    </row>
    <row r="20" spans="1:8" s="3" customFormat="1" ht="46.5" customHeight="1">
      <c r="A20" s="34"/>
      <c r="B20" s="39"/>
      <c r="C20" s="14"/>
      <c r="D20" s="10" t="s">
        <v>5</v>
      </c>
      <c r="E20" s="94" t="s">
        <v>430</v>
      </c>
      <c r="F20" s="15">
        <v>1951.3</v>
      </c>
      <c r="G20" s="15">
        <v>1951.3</v>
      </c>
      <c r="H20" s="15">
        <v>1951.3</v>
      </c>
    </row>
    <row r="21" spans="1:8" s="3" customFormat="1" ht="15.6">
      <c r="A21" s="34"/>
      <c r="B21" s="39"/>
      <c r="C21" s="16" t="s">
        <v>224</v>
      </c>
      <c r="D21" s="10"/>
      <c r="E21" s="94" t="s">
        <v>71</v>
      </c>
      <c r="F21" s="15">
        <f>F22+F24</f>
        <v>72.5</v>
      </c>
      <c r="G21" s="15">
        <f>G22+G24</f>
        <v>72.5</v>
      </c>
      <c r="H21" s="15">
        <f>H22+H24</f>
        <v>72.5</v>
      </c>
    </row>
    <row r="22" spans="1:8" s="3" customFormat="1" ht="18" customHeight="1">
      <c r="A22" s="34"/>
      <c r="B22" s="39"/>
      <c r="C22" s="16" t="s">
        <v>240</v>
      </c>
      <c r="D22" s="10"/>
      <c r="E22" s="22" t="s">
        <v>70</v>
      </c>
      <c r="F22" s="15">
        <f>F23</f>
        <v>14.2</v>
      </c>
      <c r="G22" s="15">
        <f>G23</f>
        <v>14.2</v>
      </c>
      <c r="H22" s="15">
        <f>H23</f>
        <v>14.2</v>
      </c>
    </row>
    <row r="23" spans="1:8" s="3" customFormat="1" ht="18.75" customHeight="1">
      <c r="A23" s="34"/>
      <c r="B23" s="39"/>
      <c r="C23" s="14"/>
      <c r="D23" s="10" t="s">
        <v>3</v>
      </c>
      <c r="E23" s="94" t="s">
        <v>256</v>
      </c>
      <c r="F23" s="15">
        <v>14.2</v>
      </c>
      <c r="G23" s="15">
        <v>14.2</v>
      </c>
      <c r="H23" s="15">
        <v>14.2</v>
      </c>
    </row>
    <row r="24" spans="1:8" s="3" customFormat="1" ht="15.6">
      <c r="A24" s="34"/>
      <c r="B24" s="39"/>
      <c r="C24" s="14" t="s">
        <v>241</v>
      </c>
      <c r="D24" s="10"/>
      <c r="E24" s="97" t="s">
        <v>242</v>
      </c>
      <c r="F24" s="15">
        <f>F25</f>
        <v>58.3</v>
      </c>
      <c r="G24" s="15">
        <f>G25</f>
        <v>58.3</v>
      </c>
      <c r="H24" s="15">
        <f>H25</f>
        <v>58.3</v>
      </c>
    </row>
    <row r="25" spans="1:8" s="3" customFormat="1" ht="41.4">
      <c r="A25" s="34"/>
      <c r="B25" s="39"/>
      <c r="C25" s="14"/>
      <c r="D25" s="10" t="s">
        <v>5</v>
      </c>
      <c r="E25" s="94" t="s">
        <v>430</v>
      </c>
      <c r="F25" s="15">
        <v>58.3</v>
      </c>
      <c r="G25" s="15">
        <v>58.3</v>
      </c>
      <c r="H25" s="15">
        <v>58.3</v>
      </c>
    </row>
    <row r="26" spans="1:8" s="3" customFormat="1" ht="30.75" customHeight="1">
      <c r="A26" s="34"/>
      <c r="B26" s="39"/>
      <c r="C26" s="18" t="s">
        <v>31</v>
      </c>
      <c r="D26" s="14"/>
      <c r="E26" s="83" t="s">
        <v>380</v>
      </c>
      <c r="F26" s="15">
        <f t="shared" ref="F26:H29" si="2">F27</f>
        <v>13.7</v>
      </c>
      <c r="G26" s="15">
        <f t="shared" si="2"/>
        <v>13.7</v>
      </c>
      <c r="H26" s="15">
        <f t="shared" si="2"/>
        <v>13.7</v>
      </c>
    </row>
    <row r="27" spans="1:8" s="3" customFormat="1" ht="19.5" customHeight="1">
      <c r="A27" s="34"/>
      <c r="B27" s="39"/>
      <c r="C27" s="16" t="s">
        <v>390</v>
      </c>
      <c r="D27" s="10"/>
      <c r="E27" s="21" t="s">
        <v>391</v>
      </c>
      <c r="F27" s="15">
        <f t="shared" si="2"/>
        <v>13.7</v>
      </c>
      <c r="G27" s="15">
        <f t="shared" si="2"/>
        <v>13.7</v>
      </c>
      <c r="H27" s="15">
        <f t="shared" si="2"/>
        <v>13.7</v>
      </c>
    </row>
    <row r="28" spans="1:8" s="3" customFormat="1" ht="27.6">
      <c r="A28" s="34"/>
      <c r="B28" s="39"/>
      <c r="C28" s="16" t="s">
        <v>394</v>
      </c>
      <c r="D28" s="10"/>
      <c r="E28" s="22" t="s">
        <v>62</v>
      </c>
      <c r="F28" s="15">
        <f t="shared" si="2"/>
        <v>13.7</v>
      </c>
      <c r="G28" s="15">
        <f t="shared" si="2"/>
        <v>13.7</v>
      </c>
      <c r="H28" s="15">
        <f t="shared" si="2"/>
        <v>13.7</v>
      </c>
    </row>
    <row r="29" spans="1:8" s="3" customFormat="1" ht="46.5" customHeight="1">
      <c r="A29" s="40"/>
      <c r="B29" s="39"/>
      <c r="C29" s="16" t="s">
        <v>395</v>
      </c>
      <c r="D29" s="10"/>
      <c r="E29" s="22" t="s">
        <v>248</v>
      </c>
      <c r="F29" s="15">
        <f t="shared" si="2"/>
        <v>13.7</v>
      </c>
      <c r="G29" s="15">
        <f t="shared" si="2"/>
        <v>13.7</v>
      </c>
      <c r="H29" s="15">
        <f t="shared" si="2"/>
        <v>13.7</v>
      </c>
    </row>
    <row r="30" spans="1:8" s="3" customFormat="1" ht="17.25" customHeight="1">
      <c r="A30" s="40"/>
      <c r="B30" s="39"/>
      <c r="C30" s="14"/>
      <c r="D30" s="10" t="s">
        <v>3</v>
      </c>
      <c r="E30" s="94" t="s">
        <v>256</v>
      </c>
      <c r="F30" s="12">
        <v>13.7</v>
      </c>
      <c r="G30" s="12">
        <v>13.7</v>
      </c>
      <c r="H30" s="12">
        <v>13.7</v>
      </c>
    </row>
    <row r="31" spans="1:8" s="3" customFormat="1" ht="30" customHeight="1">
      <c r="A31" s="34"/>
      <c r="B31" s="38"/>
      <c r="C31" s="18" t="s">
        <v>21</v>
      </c>
      <c r="D31" s="14"/>
      <c r="E31" s="83" t="s">
        <v>399</v>
      </c>
      <c r="F31" s="12">
        <f>F32</f>
        <v>26525.199999999997</v>
      </c>
      <c r="G31" s="12">
        <f>G32</f>
        <v>26525.199999999997</v>
      </c>
      <c r="H31" s="12">
        <f>H32</f>
        <v>26525.199999999997</v>
      </c>
    </row>
    <row r="32" spans="1:8" s="3" customFormat="1" ht="15.6">
      <c r="A32" s="34"/>
      <c r="B32" s="41"/>
      <c r="C32" s="16" t="s">
        <v>17</v>
      </c>
      <c r="D32" s="10"/>
      <c r="E32" s="22" t="s">
        <v>16</v>
      </c>
      <c r="F32" s="15">
        <f>F33+F34+F35</f>
        <v>26525.199999999997</v>
      </c>
      <c r="G32" s="15">
        <f>G33+G34+G35</f>
        <v>26525.199999999997</v>
      </c>
      <c r="H32" s="15">
        <f>H33+H34+H35</f>
        <v>26525.199999999997</v>
      </c>
    </row>
    <row r="33" spans="1:8" s="3" customFormat="1" ht="41.4">
      <c r="A33" s="34"/>
      <c r="B33" s="41"/>
      <c r="C33" s="14"/>
      <c r="D33" s="10" t="s">
        <v>5</v>
      </c>
      <c r="E33" s="94" t="s">
        <v>430</v>
      </c>
      <c r="F33" s="12">
        <v>23607.1</v>
      </c>
      <c r="G33" s="12">
        <v>23607.1</v>
      </c>
      <c r="H33" s="12">
        <v>23607.1</v>
      </c>
    </row>
    <row r="34" spans="1:8" s="3" customFormat="1" ht="15.75" customHeight="1">
      <c r="A34" s="40"/>
      <c r="B34" s="42"/>
      <c r="C34" s="14"/>
      <c r="D34" s="10" t="s">
        <v>3</v>
      </c>
      <c r="E34" s="94" t="s">
        <v>256</v>
      </c>
      <c r="F34" s="12">
        <v>2809.5</v>
      </c>
      <c r="G34" s="12">
        <v>2809.5</v>
      </c>
      <c r="H34" s="12">
        <v>2809.5</v>
      </c>
    </row>
    <row r="35" spans="1:8" s="3" customFormat="1" ht="15.6">
      <c r="A35" s="40"/>
      <c r="B35" s="43"/>
      <c r="C35" s="11"/>
      <c r="D35" s="10" t="s">
        <v>2</v>
      </c>
      <c r="E35" s="94" t="s">
        <v>1</v>
      </c>
      <c r="F35" s="9">
        <v>108.6</v>
      </c>
      <c r="G35" s="9">
        <v>108.6</v>
      </c>
      <c r="H35" s="9">
        <v>108.6</v>
      </c>
    </row>
    <row r="36" spans="1:8" s="3" customFormat="1" ht="16.5" customHeight="1">
      <c r="A36" s="34"/>
      <c r="B36" s="19" t="s">
        <v>442</v>
      </c>
      <c r="C36" s="14"/>
      <c r="D36" s="10"/>
      <c r="E36" s="94" t="s">
        <v>443</v>
      </c>
      <c r="F36" s="15">
        <f t="shared" ref="F36:H38" si="3">F37</f>
        <v>6.5</v>
      </c>
      <c r="G36" s="15">
        <f t="shared" si="3"/>
        <v>4.8</v>
      </c>
      <c r="H36" s="15">
        <f t="shared" si="3"/>
        <v>38.6</v>
      </c>
    </row>
    <row r="37" spans="1:8" s="3" customFormat="1" ht="30" customHeight="1">
      <c r="A37" s="34"/>
      <c r="B37" s="38"/>
      <c r="C37" s="18" t="s">
        <v>15</v>
      </c>
      <c r="D37" s="14"/>
      <c r="E37" s="82" t="s">
        <v>14</v>
      </c>
      <c r="F37" s="12">
        <f t="shared" si="3"/>
        <v>6.5</v>
      </c>
      <c r="G37" s="12">
        <f t="shared" si="3"/>
        <v>4.8</v>
      </c>
      <c r="H37" s="12">
        <f t="shared" si="3"/>
        <v>38.6</v>
      </c>
    </row>
    <row r="38" spans="1:8" s="3" customFormat="1" ht="27.6">
      <c r="A38" s="34"/>
      <c r="B38" s="41"/>
      <c r="C38" s="16" t="s">
        <v>440</v>
      </c>
      <c r="D38" s="10"/>
      <c r="E38" s="94" t="s">
        <v>441</v>
      </c>
      <c r="F38" s="12">
        <f t="shared" si="3"/>
        <v>6.5</v>
      </c>
      <c r="G38" s="12">
        <f t="shared" si="3"/>
        <v>4.8</v>
      </c>
      <c r="H38" s="12">
        <f t="shared" si="3"/>
        <v>38.6</v>
      </c>
    </row>
    <row r="39" spans="1:8" s="3" customFormat="1" ht="20.25" customHeight="1">
      <c r="A39" s="34"/>
      <c r="B39" s="41"/>
      <c r="C39" s="14"/>
      <c r="D39" s="10" t="s">
        <v>3</v>
      </c>
      <c r="E39" s="94" t="s">
        <v>256</v>
      </c>
      <c r="F39" s="12">
        <v>6.5</v>
      </c>
      <c r="G39" s="12">
        <v>4.8</v>
      </c>
      <c r="H39" s="12">
        <v>38.6</v>
      </c>
    </row>
    <row r="40" spans="1:8" s="3" customFormat="1" ht="15" customHeight="1">
      <c r="A40" s="34"/>
      <c r="B40" s="19" t="s">
        <v>161</v>
      </c>
      <c r="C40" s="14"/>
      <c r="D40" s="10"/>
      <c r="E40" s="94" t="s">
        <v>162</v>
      </c>
      <c r="F40" s="15">
        <f t="shared" ref="F40:H44" si="4">F41</f>
        <v>2000</v>
      </c>
      <c r="G40" s="15">
        <f t="shared" si="4"/>
        <v>2000</v>
      </c>
      <c r="H40" s="15">
        <f t="shared" si="4"/>
        <v>2000</v>
      </c>
    </row>
    <row r="41" spans="1:8" s="3" customFormat="1" ht="30.75" customHeight="1">
      <c r="A41" s="40"/>
      <c r="B41" s="43"/>
      <c r="C41" s="18" t="s">
        <v>358</v>
      </c>
      <c r="D41" s="14"/>
      <c r="E41" s="83" t="s">
        <v>464</v>
      </c>
      <c r="F41" s="15">
        <f t="shared" si="4"/>
        <v>2000</v>
      </c>
      <c r="G41" s="15">
        <f t="shared" si="4"/>
        <v>2000</v>
      </c>
      <c r="H41" s="15">
        <f t="shared" si="4"/>
        <v>2000</v>
      </c>
    </row>
    <row r="42" spans="1:8" s="3" customFormat="1" ht="33.75" customHeight="1">
      <c r="A42" s="40"/>
      <c r="B42" s="43"/>
      <c r="C42" s="16" t="s">
        <v>359</v>
      </c>
      <c r="D42" s="14"/>
      <c r="E42" s="94" t="s">
        <v>466</v>
      </c>
      <c r="F42" s="15">
        <f t="shared" si="4"/>
        <v>2000</v>
      </c>
      <c r="G42" s="15">
        <f t="shared" si="4"/>
        <v>2000</v>
      </c>
      <c r="H42" s="15">
        <f t="shared" si="4"/>
        <v>2000</v>
      </c>
    </row>
    <row r="43" spans="1:8" s="3" customFormat="1" ht="30.75" customHeight="1">
      <c r="A43" s="34"/>
      <c r="B43" s="43"/>
      <c r="C43" s="16" t="s">
        <v>360</v>
      </c>
      <c r="D43" s="10"/>
      <c r="E43" s="94" t="s">
        <v>848</v>
      </c>
      <c r="F43" s="15">
        <f t="shared" si="4"/>
        <v>2000</v>
      </c>
      <c r="G43" s="15">
        <f t="shared" si="4"/>
        <v>2000</v>
      </c>
      <c r="H43" s="15">
        <f t="shared" si="4"/>
        <v>2000</v>
      </c>
    </row>
    <row r="44" spans="1:8" s="3" customFormat="1" ht="15.6">
      <c r="A44" s="34"/>
      <c r="B44" s="43"/>
      <c r="C44" s="16" t="s">
        <v>361</v>
      </c>
      <c r="D44" s="27"/>
      <c r="E44" s="94" t="s">
        <v>636</v>
      </c>
      <c r="F44" s="26">
        <f t="shared" si="4"/>
        <v>2000</v>
      </c>
      <c r="G44" s="26">
        <f t="shared" si="4"/>
        <v>2000</v>
      </c>
      <c r="H44" s="26">
        <f t="shared" si="4"/>
        <v>2000</v>
      </c>
    </row>
    <row r="45" spans="1:8" s="3" customFormat="1" ht="15.6">
      <c r="A45" s="34"/>
      <c r="B45" s="41"/>
      <c r="C45" s="16"/>
      <c r="D45" s="10" t="s">
        <v>2</v>
      </c>
      <c r="E45" s="94" t="s">
        <v>1</v>
      </c>
      <c r="F45" s="26">
        <v>2000</v>
      </c>
      <c r="G45" s="26">
        <v>2000</v>
      </c>
      <c r="H45" s="26">
        <v>2000</v>
      </c>
    </row>
    <row r="46" spans="1:8" s="37" customFormat="1" ht="16.5" customHeight="1">
      <c r="A46" s="33"/>
      <c r="B46" s="24" t="s">
        <v>163</v>
      </c>
      <c r="C46" s="35"/>
      <c r="D46" s="35"/>
      <c r="E46" s="21" t="s">
        <v>164</v>
      </c>
      <c r="F46" s="36">
        <f>F57+F47+F81+F52+F77</f>
        <v>19222.7</v>
      </c>
      <c r="G46" s="36">
        <f>G57+G47+G81+G52+G77</f>
        <v>32439.7</v>
      </c>
      <c r="H46" s="36">
        <f>H57+H47+H81+H52+H77</f>
        <v>20600.8</v>
      </c>
    </row>
    <row r="47" spans="1:8" s="3" customFormat="1" ht="21.75" customHeight="1">
      <c r="A47" s="34"/>
      <c r="B47" s="39"/>
      <c r="C47" s="18" t="s">
        <v>101</v>
      </c>
      <c r="D47" s="14"/>
      <c r="E47" s="92" t="s">
        <v>258</v>
      </c>
      <c r="F47" s="7">
        <f t="shared" ref="F47:H50" si="5">F48</f>
        <v>217.3</v>
      </c>
      <c r="G47" s="7">
        <f t="shared" si="5"/>
        <v>217.3</v>
      </c>
      <c r="H47" s="7">
        <f t="shared" si="5"/>
        <v>217.3</v>
      </c>
    </row>
    <row r="48" spans="1:8" s="3" customFormat="1" ht="15.6">
      <c r="A48" s="34"/>
      <c r="B48" s="44"/>
      <c r="C48" s="16" t="s">
        <v>86</v>
      </c>
      <c r="D48" s="10"/>
      <c r="E48" s="94" t="s">
        <v>273</v>
      </c>
      <c r="F48" s="26">
        <f t="shared" si="5"/>
        <v>217.3</v>
      </c>
      <c r="G48" s="26">
        <f t="shared" si="5"/>
        <v>217.3</v>
      </c>
      <c r="H48" s="26">
        <f t="shared" si="5"/>
        <v>217.3</v>
      </c>
    </row>
    <row r="49" spans="1:8" s="3" customFormat="1" ht="27.6">
      <c r="A49" s="34"/>
      <c r="B49" s="45"/>
      <c r="C49" s="16" t="s">
        <v>85</v>
      </c>
      <c r="D49" s="10"/>
      <c r="E49" s="22" t="s">
        <v>84</v>
      </c>
      <c r="F49" s="26">
        <f t="shared" si="5"/>
        <v>217.3</v>
      </c>
      <c r="G49" s="26">
        <f t="shared" si="5"/>
        <v>217.3</v>
      </c>
      <c r="H49" s="26">
        <f t="shared" si="5"/>
        <v>217.3</v>
      </c>
    </row>
    <row r="50" spans="1:8" s="3" customFormat="1" ht="27.6">
      <c r="A50" s="34"/>
      <c r="B50" s="46"/>
      <c r="C50" s="16" t="s">
        <v>274</v>
      </c>
      <c r="D50" s="10"/>
      <c r="E50" s="97" t="s">
        <v>239</v>
      </c>
      <c r="F50" s="26">
        <f t="shared" si="5"/>
        <v>217.3</v>
      </c>
      <c r="G50" s="26">
        <f t="shared" si="5"/>
        <v>217.3</v>
      </c>
      <c r="H50" s="26">
        <f t="shared" si="5"/>
        <v>217.3</v>
      </c>
    </row>
    <row r="51" spans="1:8" s="3" customFormat="1" ht="18.75" customHeight="1">
      <c r="A51" s="34"/>
      <c r="B51" s="39"/>
      <c r="C51" s="29"/>
      <c r="D51" s="10" t="s">
        <v>3</v>
      </c>
      <c r="E51" s="94" t="s">
        <v>256</v>
      </c>
      <c r="F51" s="26">
        <v>217.3</v>
      </c>
      <c r="G51" s="26">
        <v>217.3</v>
      </c>
      <c r="H51" s="26">
        <v>217.3</v>
      </c>
    </row>
    <row r="52" spans="1:8" s="3" customFormat="1" ht="29.25" customHeight="1">
      <c r="A52" s="34"/>
      <c r="B52" s="39"/>
      <c r="C52" s="18" t="s">
        <v>358</v>
      </c>
      <c r="D52" s="14"/>
      <c r="E52" s="83" t="s">
        <v>464</v>
      </c>
      <c r="F52" s="15">
        <f t="shared" ref="F52:H55" si="6">F53</f>
        <v>3827.7</v>
      </c>
      <c r="G52" s="15">
        <f t="shared" si="6"/>
        <v>0</v>
      </c>
      <c r="H52" s="15">
        <f t="shared" si="6"/>
        <v>0</v>
      </c>
    </row>
    <row r="53" spans="1:8" s="3" customFormat="1" ht="31.5" customHeight="1">
      <c r="A53" s="34"/>
      <c r="B53" s="39"/>
      <c r="C53" s="16" t="s">
        <v>359</v>
      </c>
      <c r="D53" s="14"/>
      <c r="E53" s="94" t="s">
        <v>466</v>
      </c>
      <c r="F53" s="15">
        <f t="shared" si="6"/>
        <v>3827.7</v>
      </c>
      <c r="G53" s="15">
        <f t="shared" si="6"/>
        <v>0</v>
      </c>
      <c r="H53" s="15">
        <f t="shared" si="6"/>
        <v>0</v>
      </c>
    </row>
    <row r="54" spans="1:8" s="3" customFormat="1" ht="15.6">
      <c r="A54" s="34"/>
      <c r="B54" s="39"/>
      <c r="C54" s="16" t="s">
        <v>362</v>
      </c>
      <c r="D54" s="10"/>
      <c r="E54" s="94" t="s">
        <v>364</v>
      </c>
      <c r="F54" s="15">
        <f t="shared" si="6"/>
        <v>3827.7</v>
      </c>
      <c r="G54" s="15">
        <f t="shared" si="6"/>
        <v>0</v>
      </c>
      <c r="H54" s="15">
        <f t="shared" si="6"/>
        <v>0</v>
      </c>
    </row>
    <row r="55" spans="1:8" s="3" customFormat="1" ht="15.6">
      <c r="A55" s="34"/>
      <c r="B55" s="38"/>
      <c r="C55" s="16" t="s">
        <v>363</v>
      </c>
      <c r="D55" s="27"/>
      <c r="E55" s="94" t="s">
        <v>365</v>
      </c>
      <c r="F55" s="26">
        <f t="shared" si="6"/>
        <v>3827.7</v>
      </c>
      <c r="G55" s="26">
        <f t="shared" si="6"/>
        <v>0</v>
      </c>
      <c r="H55" s="26">
        <f t="shared" si="6"/>
        <v>0</v>
      </c>
    </row>
    <row r="56" spans="1:8" s="3" customFormat="1" ht="18.75" customHeight="1">
      <c r="A56" s="34"/>
      <c r="B56" s="38"/>
      <c r="C56" s="16"/>
      <c r="D56" s="10" t="s">
        <v>2</v>
      </c>
      <c r="E56" s="94" t="s">
        <v>1</v>
      </c>
      <c r="F56" s="26">
        <v>3827.7</v>
      </c>
      <c r="G56" s="26">
        <v>0</v>
      </c>
      <c r="H56" s="26">
        <v>0</v>
      </c>
    </row>
    <row r="57" spans="1:8" s="3" customFormat="1" ht="29.25" customHeight="1">
      <c r="A57" s="34"/>
      <c r="B57" s="39"/>
      <c r="C57" s="18" t="s">
        <v>39</v>
      </c>
      <c r="D57" s="14"/>
      <c r="E57" s="83" t="s">
        <v>370</v>
      </c>
      <c r="F57" s="7">
        <f>F58+F68+F62</f>
        <v>2142.1999999999998</v>
      </c>
      <c r="G57" s="7">
        <f>G58+G68+G62</f>
        <v>2131.1999999999998</v>
      </c>
      <c r="H57" s="7">
        <f>H58+H68+H62</f>
        <v>2131.1999999999998</v>
      </c>
    </row>
    <row r="58" spans="1:8" s="3" customFormat="1" ht="32.25" customHeight="1">
      <c r="A58" s="34"/>
      <c r="B58" s="39"/>
      <c r="C58" s="16" t="s">
        <v>37</v>
      </c>
      <c r="D58" s="10"/>
      <c r="E58" s="94" t="s">
        <v>375</v>
      </c>
      <c r="F58" s="15">
        <f t="shared" ref="F58:H60" si="7">F59</f>
        <v>1000</v>
      </c>
      <c r="G58" s="15">
        <f t="shared" si="7"/>
        <v>1000</v>
      </c>
      <c r="H58" s="15">
        <f t="shared" si="7"/>
        <v>1000</v>
      </c>
    </row>
    <row r="59" spans="1:8" s="3" customFormat="1" ht="27.6">
      <c r="A59" s="34"/>
      <c r="B59" s="39"/>
      <c r="C59" s="16" t="s">
        <v>36</v>
      </c>
      <c r="D59" s="24"/>
      <c r="E59" s="23" t="s">
        <v>421</v>
      </c>
      <c r="F59" s="15">
        <f t="shared" si="7"/>
        <v>1000</v>
      </c>
      <c r="G59" s="15">
        <f t="shared" si="7"/>
        <v>1000</v>
      </c>
      <c r="H59" s="15">
        <f t="shared" si="7"/>
        <v>1000</v>
      </c>
    </row>
    <row r="60" spans="1:8" s="3" customFormat="1" ht="15.6">
      <c r="A60" s="34"/>
      <c r="B60" s="39"/>
      <c r="C60" s="16" t="s">
        <v>376</v>
      </c>
      <c r="D60" s="24"/>
      <c r="E60" s="23" t="s">
        <v>28</v>
      </c>
      <c r="F60" s="15">
        <f t="shared" si="7"/>
        <v>1000</v>
      </c>
      <c r="G60" s="15">
        <f t="shared" si="7"/>
        <v>1000</v>
      </c>
      <c r="H60" s="15">
        <f t="shared" si="7"/>
        <v>1000</v>
      </c>
    </row>
    <row r="61" spans="1:8" s="3" customFormat="1" ht="18" customHeight="1">
      <c r="A61" s="34"/>
      <c r="B61" s="39"/>
      <c r="C61" s="11"/>
      <c r="D61" s="10" t="s">
        <v>3</v>
      </c>
      <c r="E61" s="94" t="s">
        <v>256</v>
      </c>
      <c r="F61" s="9">
        <v>1000</v>
      </c>
      <c r="G61" s="9">
        <v>1000</v>
      </c>
      <c r="H61" s="9">
        <v>1000</v>
      </c>
    </row>
    <row r="62" spans="1:8" s="3" customFormat="1" ht="22.5" customHeight="1">
      <c r="A62" s="34"/>
      <c r="B62" s="39"/>
      <c r="C62" s="16" t="s">
        <v>366</v>
      </c>
      <c r="D62" s="10"/>
      <c r="E62" s="94" t="s">
        <v>377</v>
      </c>
      <c r="F62" s="15">
        <f>F63</f>
        <v>925.8</v>
      </c>
      <c r="G62" s="15">
        <f>G63</f>
        <v>925.8</v>
      </c>
      <c r="H62" s="15">
        <f>H63</f>
        <v>925.8</v>
      </c>
    </row>
    <row r="63" spans="1:8" s="3" customFormat="1" ht="27.6">
      <c r="A63" s="34"/>
      <c r="B63" s="39"/>
      <c r="C63" s="16" t="s">
        <v>367</v>
      </c>
      <c r="D63" s="10"/>
      <c r="E63" s="94" t="s">
        <v>25</v>
      </c>
      <c r="F63" s="15">
        <f>F64+F66</f>
        <v>925.8</v>
      </c>
      <c r="G63" s="15">
        <f>G64+G66</f>
        <v>925.8</v>
      </c>
      <c r="H63" s="15">
        <f>H64+H66</f>
        <v>925.8</v>
      </c>
    </row>
    <row r="64" spans="1:8" s="3" customFormat="1" ht="15.6">
      <c r="A64" s="34"/>
      <c r="B64" s="39"/>
      <c r="C64" s="16" t="s">
        <v>378</v>
      </c>
      <c r="D64" s="14"/>
      <c r="E64" s="22" t="s">
        <v>419</v>
      </c>
      <c r="F64" s="15">
        <f>F65</f>
        <v>895.8</v>
      </c>
      <c r="G64" s="15">
        <f>G65</f>
        <v>895.8</v>
      </c>
      <c r="H64" s="15">
        <f>H65</f>
        <v>895.8</v>
      </c>
    </row>
    <row r="65" spans="1:8" s="3" customFormat="1" ht="15.6">
      <c r="A65" s="34"/>
      <c r="B65" s="39"/>
      <c r="C65" s="14"/>
      <c r="D65" s="10" t="s">
        <v>24</v>
      </c>
      <c r="E65" s="94" t="s">
        <v>23</v>
      </c>
      <c r="F65" s="15">
        <v>895.8</v>
      </c>
      <c r="G65" s="15">
        <v>895.8</v>
      </c>
      <c r="H65" s="15">
        <v>895.8</v>
      </c>
    </row>
    <row r="66" spans="1:8" s="3" customFormat="1" ht="15.6">
      <c r="A66" s="34"/>
      <c r="B66" s="39"/>
      <c r="C66" s="16" t="s">
        <v>418</v>
      </c>
      <c r="D66" s="14"/>
      <c r="E66" s="22" t="s">
        <v>420</v>
      </c>
      <c r="F66" s="15">
        <f>F67</f>
        <v>30</v>
      </c>
      <c r="G66" s="15">
        <f>G67</f>
        <v>30</v>
      </c>
      <c r="H66" s="15">
        <f>H67</f>
        <v>30</v>
      </c>
    </row>
    <row r="67" spans="1:8" s="3" customFormat="1" ht="15.6">
      <c r="A67" s="34"/>
      <c r="B67" s="39"/>
      <c r="C67" s="14"/>
      <c r="D67" s="10" t="s">
        <v>24</v>
      </c>
      <c r="E67" s="94" t="s">
        <v>23</v>
      </c>
      <c r="F67" s="15">
        <v>30</v>
      </c>
      <c r="G67" s="15">
        <v>30</v>
      </c>
      <c r="H67" s="15">
        <v>30</v>
      </c>
    </row>
    <row r="68" spans="1:8" s="3" customFormat="1" ht="17.25" customHeight="1">
      <c r="A68" s="34"/>
      <c r="B68" s="39"/>
      <c r="C68" s="16" t="s">
        <v>35</v>
      </c>
      <c r="D68" s="10"/>
      <c r="E68" s="94" t="s">
        <v>229</v>
      </c>
      <c r="F68" s="15">
        <f>F69+F72</f>
        <v>216.4</v>
      </c>
      <c r="G68" s="15">
        <f t="shared" ref="G68:H68" si="8">G69+G72</f>
        <v>205.4</v>
      </c>
      <c r="H68" s="15">
        <f t="shared" si="8"/>
        <v>205.4</v>
      </c>
    </row>
    <row r="69" spans="1:8" s="3" customFormat="1" ht="15.6">
      <c r="A69" s="34"/>
      <c r="B69" s="39"/>
      <c r="C69" s="16" t="s">
        <v>33</v>
      </c>
      <c r="D69" s="10"/>
      <c r="E69" s="94" t="s">
        <v>230</v>
      </c>
      <c r="F69" s="15">
        <f t="shared" ref="F69:H70" si="9">F70</f>
        <v>0.1</v>
      </c>
      <c r="G69" s="15">
        <f t="shared" si="9"/>
        <v>0.1</v>
      </c>
      <c r="H69" s="15">
        <f t="shared" si="9"/>
        <v>0.1</v>
      </c>
    </row>
    <row r="70" spans="1:8" s="3" customFormat="1" ht="15.6">
      <c r="A70" s="34"/>
      <c r="B70" s="39"/>
      <c r="C70" s="16" t="s">
        <v>379</v>
      </c>
      <c r="D70" s="14"/>
      <c r="E70" s="22" t="s">
        <v>226</v>
      </c>
      <c r="F70" s="15">
        <f t="shared" si="9"/>
        <v>0.1</v>
      </c>
      <c r="G70" s="15">
        <f t="shared" si="9"/>
        <v>0.1</v>
      </c>
      <c r="H70" s="15">
        <f t="shared" si="9"/>
        <v>0.1</v>
      </c>
    </row>
    <row r="71" spans="1:8" s="3" customFormat="1" ht="20.25" customHeight="1">
      <c r="A71" s="34"/>
      <c r="B71" s="39"/>
      <c r="C71" s="14"/>
      <c r="D71" s="10" t="s">
        <v>3</v>
      </c>
      <c r="E71" s="94" t="s">
        <v>256</v>
      </c>
      <c r="F71" s="15">
        <v>0.1</v>
      </c>
      <c r="G71" s="15">
        <v>0.1</v>
      </c>
      <c r="H71" s="15">
        <v>0.1</v>
      </c>
    </row>
    <row r="72" spans="1:8" s="3" customFormat="1" ht="15.6">
      <c r="A72" s="34"/>
      <c r="B72" s="39"/>
      <c r="C72" s="16" t="s">
        <v>927</v>
      </c>
      <c r="D72" s="10"/>
      <c r="E72" s="94" t="s">
        <v>928</v>
      </c>
      <c r="F72" s="15">
        <f>F73+F75</f>
        <v>216.3</v>
      </c>
      <c r="G72" s="15">
        <f t="shared" ref="G72:H72" si="10">G73+G75</f>
        <v>205.3</v>
      </c>
      <c r="H72" s="15">
        <f t="shared" si="10"/>
        <v>205.3</v>
      </c>
    </row>
    <row r="73" spans="1:8" s="3" customFormat="1" ht="15.6">
      <c r="A73" s="34"/>
      <c r="B73" s="39"/>
      <c r="C73" s="16" t="s">
        <v>929</v>
      </c>
      <c r="D73" s="14"/>
      <c r="E73" s="22" t="s">
        <v>926</v>
      </c>
      <c r="F73" s="15">
        <f t="shared" ref="F73:H73" si="11">F74</f>
        <v>205.3</v>
      </c>
      <c r="G73" s="15">
        <f t="shared" si="11"/>
        <v>205.3</v>
      </c>
      <c r="H73" s="15">
        <f t="shared" si="11"/>
        <v>205.3</v>
      </c>
    </row>
    <row r="74" spans="1:8" s="3" customFormat="1" ht="20.25" customHeight="1">
      <c r="A74" s="34"/>
      <c r="B74" s="39"/>
      <c r="C74" s="14"/>
      <c r="D74" s="10" t="s">
        <v>11</v>
      </c>
      <c r="E74" s="22" t="s">
        <v>10</v>
      </c>
      <c r="F74" s="12">
        <v>205.3</v>
      </c>
      <c r="G74" s="12">
        <v>205.3</v>
      </c>
      <c r="H74" s="12">
        <v>205.3</v>
      </c>
    </row>
    <row r="75" spans="1:8" s="3" customFormat="1" ht="22.5" customHeight="1">
      <c r="A75" s="34"/>
      <c r="B75" s="39"/>
      <c r="C75" s="16" t="s">
        <v>930</v>
      </c>
      <c r="D75" s="14"/>
      <c r="E75" s="22" t="s">
        <v>924</v>
      </c>
      <c r="F75" s="15">
        <f t="shared" ref="F75:H75" si="12">F76</f>
        <v>11</v>
      </c>
      <c r="G75" s="15">
        <f t="shared" si="12"/>
        <v>0</v>
      </c>
      <c r="H75" s="15">
        <f t="shared" si="12"/>
        <v>0</v>
      </c>
    </row>
    <row r="76" spans="1:8" s="3" customFormat="1" ht="20.25" customHeight="1">
      <c r="A76" s="34"/>
      <c r="B76" s="39"/>
      <c r="C76" s="14"/>
      <c r="D76" s="10" t="s">
        <v>11</v>
      </c>
      <c r="E76" s="22" t="s">
        <v>10</v>
      </c>
      <c r="F76" s="12">
        <v>11</v>
      </c>
      <c r="G76" s="12">
        <v>0</v>
      </c>
      <c r="H76" s="12">
        <v>0</v>
      </c>
    </row>
    <row r="77" spans="1:8" s="3" customFormat="1" ht="30" customHeight="1">
      <c r="A77" s="34"/>
      <c r="B77" s="39"/>
      <c r="C77" s="18" t="s">
        <v>21</v>
      </c>
      <c r="D77" s="14"/>
      <c r="E77" s="83" t="s">
        <v>399</v>
      </c>
      <c r="F77" s="15">
        <f>F78</f>
        <v>1431.5</v>
      </c>
      <c r="G77" s="15">
        <f>G78</f>
        <v>1574.7</v>
      </c>
      <c r="H77" s="15">
        <f>H78</f>
        <v>1732.2</v>
      </c>
    </row>
    <row r="78" spans="1:8" s="3" customFormat="1" ht="15.6">
      <c r="A78" s="40"/>
      <c r="B78" s="43"/>
      <c r="C78" s="16" t="s">
        <v>445</v>
      </c>
      <c r="D78" s="10"/>
      <c r="E78" s="22" t="s">
        <v>444</v>
      </c>
      <c r="F78" s="15">
        <f>F79+F80</f>
        <v>1431.5</v>
      </c>
      <c r="G78" s="15">
        <f>G79+G80</f>
        <v>1574.7</v>
      </c>
      <c r="H78" s="15">
        <f>H79+H80</f>
        <v>1732.2</v>
      </c>
    </row>
    <row r="79" spans="1:8" s="3" customFormat="1" ht="18.75" customHeight="1">
      <c r="A79" s="34"/>
      <c r="B79" s="43"/>
      <c r="C79" s="14"/>
      <c r="D79" s="10" t="s">
        <v>5</v>
      </c>
      <c r="E79" s="94" t="s">
        <v>430</v>
      </c>
      <c r="F79" s="12">
        <v>1170</v>
      </c>
      <c r="G79" s="12">
        <v>1320</v>
      </c>
      <c r="H79" s="12">
        <v>1452</v>
      </c>
    </row>
    <row r="80" spans="1:8" s="3" customFormat="1" ht="18.75" customHeight="1">
      <c r="A80" s="34"/>
      <c r="B80" s="43"/>
      <c r="C80" s="14"/>
      <c r="D80" s="10" t="s">
        <v>3</v>
      </c>
      <c r="E80" s="94" t="s">
        <v>256</v>
      </c>
      <c r="F80" s="12">
        <v>261.5</v>
      </c>
      <c r="G80" s="12">
        <v>254.7</v>
      </c>
      <c r="H80" s="12">
        <v>280.2</v>
      </c>
    </row>
    <row r="81" spans="1:8" s="3" customFormat="1" ht="30" customHeight="1">
      <c r="A81" s="34"/>
      <c r="B81" s="39"/>
      <c r="C81" s="18" t="s">
        <v>15</v>
      </c>
      <c r="D81" s="14"/>
      <c r="E81" s="82" t="s">
        <v>14</v>
      </c>
      <c r="F81" s="15">
        <f>F82+F84+F86+F90+F88</f>
        <v>11604</v>
      </c>
      <c r="G81" s="15">
        <f t="shared" ref="G81:H81" si="13">G82+G84+G86+G90+G88</f>
        <v>28516.5</v>
      </c>
      <c r="H81" s="15">
        <f t="shared" si="13"/>
        <v>16520.099999999999</v>
      </c>
    </row>
    <row r="82" spans="1:8" s="3" customFormat="1" ht="15.6">
      <c r="A82" s="40"/>
      <c r="B82" s="43"/>
      <c r="C82" s="16" t="s">
        <v>401</v>
      </c>
      <c r="D82" s="14"/>
      <c r="E82" s="22" t="s">
        <v>9</v>
      </c>
      <c r="F82" s="12">
        <f>F83</f>
        <v>275</v>
      </c>
      <c r="G82" s="12">
        <f>G83</f>
        <v>275</v>
      </c>
      <c r="H82" s="12">
        <f>H83</f>
        <v>275</v>
      </c>
    </row>
    <row r="83" spans="1:8" s="3" customFormat="1" ht="18.75" customHeight="1">
      <c r="A83" s="34"/>
      <c r="B83" s="43"/>
      <c r="C83" s="14"/>
      <c r="D83" s="10" t="s">
        <v>3</v>
      </c>
      <c r="E83" s="94" t="s">
        <v>256</v>
      </c>
      <c r="F83" s="12">
        <v>275</v>
      </c>
      <c r="G83" s="12">
        <v>275</v>
      </c>
      <c r="H83" s="12">
        <v>275</v>
      </c>
    </row>
    <row r="84" spans="1:8" s="3" customFormat="1" ht="27.6">
      <c r="A84" s="34"/>
      <c r="B84" s="43"/>
      <c r="C84" s="16" t="s">
        <v>402</v>
      </c>
      <c r="D84" s="14"/>
      <c r="E84" s="22" t="s">
        <v>8</v>
      </c>
      <c r="F84" s="12">
        <f>F85</f>
        <v>310</v>
      </c>
      <c r="G84" s="12">
        <f>G85</f>
        <v>310</v>
      </c>
      <c r="H84" s="12">
        <f>H85</f>
        <v>310</v>
      </c>
    </row>
    <row r="85" spans="1:8" s="3" customFormat="1" ht="15.6">
      <c r="A85" s="34"/>
      <c r="B85" s="43"/>
      <c r="C85" s="14"/>
      <c r="D85" s="10" t="s">
        <v>2</v>
      </c>
      <c r="E85" s="94" t="s">
        <v>1</v>
      </c>
      <c r="F85" s="12">
        <v>310</v>
      </c>
      <c r="G85" s="12">
        <v>310</v>
      </c>
      <c r="H85" s="12">
        <v>310</v>
      </c>
    </row>
    <row r="86" spans="1:8" s="3" customFormat="1" ht="15.6">
      <c r="A86" s="34"/>
      <c r="B86" s="39"/>
      <c r="C86" s="16" t="s">
        <v>403</v>
      </c>
      <c r="D86" s="14"/>
      <c r="E86" s="22" t="s">
        <v>7</v>
      </c>
      <c r="F86" s="12">
        <f>F87</f>
        <v>200</v>
      </c>
      <c r="G86" s="12">
        <f>G87</f>
        <v>200</v>
      </c>
      <c r="H86" s="12">
        <f>H87</f>
        <v>0</v>
      </c>
    </row>
    <row r="87" spans="1:8" s="3" customFormat="1" ht="21" customHeight="1">
      <c r="A87" s="34"/>
      <c r="B87" s="39"/>
      <c r="C87" s="14"/>
      <c r="D87" s="10" t="s">
        <v>3</v>
      </c>
      <c r="E87" s="94" t="s">
        <v>256</v>
      </c>
      <c r="F87" s="12">
        <v>200</v>
      </c>
      <c r="G87" s="12">
        <v>200</v>
      </c>
      <c r="H87" s="12">
        <v>0</v>
      </c>
    </row>
    <row r="88" spans="1:8" s="3" customFormat="1" ht="31.5" customHeight="1">
      <c r="A88" s="34"/>
      <c r="B88" s="39"/>
      <c r="C88" s="16" t="s">
        <v>518</v>
      </c>
      <c r="D88" s="10"/>
      <c r="E88" s="94" t="s">
        <v>228</v>
      </c>
      <c r="F88" s="12">
        <f>F89</f>
        <v>0</v>
      </c>
      <c r="G88" s="12">
        <f>G89</f>
        <v>16912.5</v>
      </c>
      <c r="H88" s="12">
        <f>H89</f>
        <v>15935.1</v>
      </c>
    </row>
    <row r="89" spans="1:8" s="3" customFormat="1" ht="17.25" customHeight="1">
      <c r="A89" s="34"/>
      <c r="B89" s="39"/>
      <c r="C89" s="14"/>
      <c r="D89" s="10" t="s">
        <v>2</v>
      </c>
      <c r="E89" s="190" t="s">
        <v>1</v>
      </c>
      <c r="F89" s="12">
        <v>0</v>
      </c>
      <c r="G89" s="12">
        <v>16912.5</v>
      </c>
      <c r="H89" s="12">
        <v>15935.1</v>
      </c>
    </row>
    <row r="90" spans="1:8" s="3" customFormat="1" ht="15.6">
      <c r="A90" s="34"/>
      <c r="B90" s="39"/>
      <c r="C90" s="16" t="s">
        <v>482</v>
      </c>
      <c r="D90" s="10"/>
      <c r="E90" s="94" t="s">
        <v>483</v>
      </c>
      <c r="F90" s="12">
        <f>F91</f>
        <v>10819</v>
      </c>
      <c r="G90" s="12">
        <f>G91</f>
        <v>10819</v>
      </c>
      <c r="H90" s="12">
        <f>H91</f>
        <v>0</v>
      </c>
    </row>
    <row r="91" spans="1:8" s="3" customFormat="1" ht="18" customHeight="1">
      <c r="A91" s="34"/>
      <c r="B91" s="39"/>
      <c r="C91" s="14"/>
      <c r="D91" s="10" t="s">
        <v>2</v>
      </c>
      <c r="E91" s="190" t="s">
        <v>1</v>
      </c>
      <c r="F91" s="12">
        <v>10819</v>
      </c>
      <c r="G91" s="12">
        <v>10819</v>
      </c>
      <c r="H91" s="12">
        <v>0</v>
      </c>
    </row>
    <row r="92" spans="1:8" s="3" customFormat="1" ht="15.6">
      <c r="A92" s="34"/>
      <c r="B92" s="19" t="s">
        <v>436</v>
      </c>
      <c r="C92" s="14"/>
      <c r="D92" s="10"/>
      <c r="E92" s="21" t="s">
        <v>438</v>
      </c>
      <c r="F92" s="15">
        <f t="shared" ref="F92:H96" si="14">F93</f>
        <v>1320.4</v>
      </c>
      <c r="G92" s="15">
        <f t="shared" si="14"/>
        <v>1344.8999999999999</v>
      </c>
      <c r="H92" s="15">
        <f t="shared" si="14"/>
        <v>1423.7</v>
      </c>
    </row>
    <row r="93" spans="1:8" s="37" customFormat="1" ht="18.75" customHeight="1">
      <c r="A93" s="33"/>
      <c r="B93" s="24" t="s">
        <v>437</v>
      </c>
      <c r="C93" s="35"/>
      <c r="D93" s="35"/>
      <c r="E93" s="21" t="s">
        <v>439</v>
      </c>
      <c r="F93" s="26">
        <f t="shared" si="14"/>
        <v>1320.4</v>
      </c>
      <c r="G93" s="26">
        <f t="shared" si="14"/>
        <v>1344.8999999999999</v>
      </c>
      <c r="H93" s="26">
        <f t="shared" si="14"/>
        <v>1423.7</v>
      </c>
    </row>
    <row r="94" spans="1:8" s="3" customFormat="1" ht="31.5" customHeight="1">
      <c r="A94" s="34"/>
      <c r="B94" s="39"/>
      <c r="C94" s="18" t="s">
        <v>76</v>
      </c>
      <c r="D94" s="14"/>
      <c r="E94" s="92" t="s">
        <v>285</v>
      </c>
      <c r="F94" s="12">
        <f t="shared" si="14"/>
        <v>1320.4</v>
      </c>
      <c r="G94" s="12">
        <f t="shared" si="14"/>
        <v>1344.8999999999999</v>
      </c>
      <c r="H94" s="12">
        <f t="shared" si="14"/>
        <v>1423.7</v>
      </c>
    </row>
    <row r="95" spans="1:8" s="3" customFormat="1" ht="27.6">
      <c r="A95" s="34"/>
      <c r="B95" s="39"/>
      <c r="C95" s="16" t="s">
        <v>75</v>
      </c>
      <c r="D95" s="14"/>
      <c r="E95" s="94" t="s">
        <v>461</v>
      </c>
      <c r="F95" s="15">
        <f t="shared" si="14"/>
        <v>1320.4</v>
      </c>
      <c r="G95" s="15">
        <f t="shared" si="14"/>
        <v>1344.8999999999999</v>
      </c>
      <c r="H95" s="15">
        <f t="shared" si="14"/>
        <v>1423.7</v>
      </c>
    </row>
    <row r="96" spans="1:8" s="3" customFormat="1" ht="15.6">
      <c r="A96" s="34"/>
      <c r="B96" s="39"/>
      <c r="C96" s="16" t="s">
        <v>224</v>
      </c>
      <c r="D96" s="10"/>
      <c r="E96" s="94" t="s">
        <v>71</v>
      </c>
      <c r="F96" s="15">
        <f t="shared" si="14"/>
        <v>1320.4</v>
      </c>
      <c r="G96" s="15">
        <f t="shared" si="14"/>
        <v>1344.8999999999999</v>
      </c>
      <c r="H96" s="15">
        <f t="shared" si="14"/>
        <v>1423.7</v>
      </c>
    </row>
    <row r="97" spans="1:8" s="3" customFormat="1" ht="15.6">
      <c r="A97" s="34"/>
      <c r="B97" s="39"/>
      <c r="C97" s="14" t="s">
        <v>434</v>
      </c>
      <c r="D97" s="10"/>
      <c r="E97" s="88" t="s">
        <v>435</v>
      </c>
      <c r="F97" s="15">
        <f>F98+F99</f>
        <v>1320.4</v>
      </c>
      <c r="G97" s="15">
        <f>G98+G99</f>
        <v>1344.8999999999999</v>
      </c>
      <c r="H97" s="15">
        <f>H98+H99</f>
        <v>1423.7</v>
      </c>
    </row>
    <row r="98" spans="1:8" s="3" customFormat="1" ht="41.4">
      <c r="A98" s="34"/>
      <c r="B98" s="39"/>
      <c r="C98" s="14"/>
      <c r="D98" s="10" t="s">
        <v>5</v>
      </c>
      <c r="E98" s="94" t="s">
        <v>430</v>
      </c>
      <c r="F98" s="15">
        <v>1205</v>
      </c>
      <c r="G98" s="15">
        <v>1260.3</v>
      </c>
      <c r="H98" s="15">
        <v>1308.3</v>
      </c>
    </row>
    <row r="99" spans="1:8" s="3" customFormat="1" ht="19.5" customHeight="1">
      <c r="A99" s="34"/>
      <c r="B99" s="39"/>
      <c r="C99" s="14"/>
      <c r="D99" s="10" t="s">
        <v>3</v>
      </c>
      <c r="E99" s="94" t="s">
        <v>256</v>
      </c>
      <c r="F99" s="15">
        <v>115.4</v>
      </c>
      <c r="G99" s="15">
        <v>84.6</v>
      </c>
      <c r="H99" s="15">
        <v>115.4</v>
      </c>
    </row>
    <row r="100" spans="1:8" s="3" customFormat="1" ht="21.75" customHeight="1">
      <c r="A100" s="34"/>
      <c r="B100" s="19" t="s">
        <v>165</v>
      </c>
      <c r="C100" s="14"/>
      <c r="D100" s="10"/>
      <c r="E100" s="21" t="s">
        <v>221</v>
      </c>
      <c r="F100" s="15">
        <f>F101+F108+F118</f>
        <v>7314.0000000000009</v>
      </c>
      <c r="G100" s="15">
        <f>G101+G108+G118</f>
        <v>7114.0000000000009</v>
      </c>
      <c r="H100" s="15">
        <f>H101+H108+H118</f>
        <v>7114.0000000000009</v>
      </c>
    </row>
    <row r="101" spans="1:8" s="37" customFormat="1" ht="31.5" customHeight="1">
      <c r="A101" s="33"/>
      <c r="B101" s="24" t="s">
        <v>166</v>
      </c>
      <c r="C101" s="35"/>
      <c r="D101" s="35"/>
      <c r="E101" s="21" t="s">
        <v>167</v>
      </c>
      <c r="F101" s="26">
        <f t="shared" ref="F101:H104" si="15">F102</f>
        <v>3338.1000000000004</v>
      </c>
      <c r="G101" s="26">
        <f t="shared" si="15"/>
        <v>3338.1000000000004</v>
      </c>
      <c r="H101" s="26">
        <f t="shared" si="15"/>
        <v>3338.1000000000004</v>
      </c>
    </row>
    <row r="102" spans="1:8" s="3" customFormat="1" ht="31.5" customHeight="1">
      <c r="A102" s="34"/>
      <c r="B102" s="39"/>
      <c r="C102" s="18" t="s">
        <v>69</v>
      </c>
      <c r="D102" s="10"/>
      <c r="E102" s="92" t="s">
        <v>294</v>
      </c>
      <c r="F102" s="12">
        <f t="shared" si="15"/>
        <v>3338.1000000000004</v>
      </c>
      <c r="G102" s="12">
        <f t="shared" si="15"/>
        <v>3338.1000000000004</v>
      </c>
      <c r="H102" s="12">
        <f t="shared" si="15"/>
        <v>3338.1000000000004</v>
      </c>
    </row>
    <row r="103" spans="1:8" s="3" customFormat="1" ht="27.6">
      <c r="A103" s="34"/>
      <c r="B103" s="39"/>
      <c r="C103" s="16" t="s">
        <v>299</v>
      </c>
      <c r="D103" s="14"/>
      <c r="E103" s="94" t="s">
        <v>300</v>
      </c>
      <c r="F103" s="15">
        <f t="shared" si="15"/>
        <v>3338.1000000000004</v>
      </c>
      <c r="G103" s="15">
        <f t="shared" si="15"/>
        <v>3338.1000000000004</v>
      </c>
      <c r="H103" s="15">
        <f t="shared" si="15"/>
        <v>3338.1000000000004</v>
      </c>
    </row>
    <row r="104" spans="1:8" s="3" customFormat="1" ht="27.6">
      <c r="A104" s="34"/>
      <c r="B104" s="39"/>
      <c r="C104" s="16" t="s">
        <v>301</v>
      </c>
      <c r="D104" s="10"/>
      <c r="E104" s="94" t="s">
        <v>846</v>
      </c>
      <c r="F104" s="15">
        <f>F105</f>
        <v>3338.1000000000004</v>
      </c>
      <c r="G104" s="15">
        <f t="shared" si="15"/>
        <v>3338.1000000000004</v>
      </c>
      <c r="H104" s="15">
        <f t="shared" si="15"/>
        <v>3338.1000000000004</v>
      </c>
    </row>
    <row r="105" spans="1:8" s="3" customFormat="1" ht="15.6">
      <c r="A105" s="34"/>
      <c r="B105" s="39"/>
      <c r="C105" s="16" t="s">
        <v>468</v>
      </c>
      <c r="D105" s="10"/>
      <c r="E105" s="22" t="s">
        <v>455</v>
      </c>
      <c r="F105" s="15">
        <f>F106+F107</f>
        <v>3338.1000000000004</v>
      </c>
      <c r="G105" s="15">
        <f>G106+G107</f>
        <v>3338.1000000000004</v>
      </c>
      <c r="H105" s="15">
        <f>H106+H107</f>
        <v>3338.1000000000004</v>
      </c>
    </row>
    <row r="106" spans="1:8" s="3" customFormat="1" ht="41.4">
      <c r="A106" s="34"/>
      <c r="B106" s="39"/>
      <c r="C106" s="16"/>
      <c r="D106" s="10" t="s">
        <v>5</v>
      </c>
      <c r="E106" s="94" t="s">
        <v>430</v>
      </c>
      <c r="F106" s="15">
        <v>2991.8</v>
      </c>
      <c r="G106" s="15">
        <v>2991.8</v>
      </c>
      <c r="H106" s="15">
        <v>2991.8</v>
      </c>
    </row>
    <row r="107" spans="1:8" s="3" customFormat="1" ht="19.5" customHeight="1">
      <c r="A107" s="34"/>
      <c r="B107" s="39"/>
      <c r="C107" s="14"/>
      <c r="D107" s="10" t="s">
        <v>3</v>
      </c>
      <c r="E107" s="94" t="s">
        <v>256</v>
      </c>
      <c r="F107" s="15">
        <v>346.3</v>
      </c>
      <c r="G107" s="15">
        <v>346.3</v>
      </c>
      <c r="H107" s="15">
        <v>346.3</v>
      </c>
    </row>
    <row r="108" spans="1:8" s="3" customFormat="1" ht="17.25" customHeight="1">
      <c r="A108" s="34"/>
      <c r="B108" s="19" t="s">
        <v>168</v>
      </c>
      <c r="C108" s="14"/>
      <c r="D108" s="10"/>
      <c r="E108" s="94" t="s">
        <v>169</v>
      </c>
      <c r="F108" s="15">
        <f t="shared" ref="F108:H110" si="16">F109</f>
        <v>3626.3</v>
      </c>
      <c r="G108" s="15">
        <f t="shared" si="16"/>
        <v>3426.3</v>
      </c>
      <c r="H108" s="15">
        <f t="shared" si="16"/>
        <v>3426.3</v>
      </c>
    </row>
    <row r="109" spans="1:8" s="3" customFormat="1" ht="15.6">
      <c r="A109" s="34"/>
      <c r="B109" s="39"/>
      <c r="C109" s="18" t="s">
        <v>69</v>
      </c>
      <c r="D109" s="10"/>
      <c r="E109" s="92" t="s">
        <v>294</v>
      </c>
      <c r="F109" s="25">
        <f t="shared" si="16"/>
        <v>3626.3</v>
      </c>
      <c r="G109" s="25">
        <f t="shared" si="16"/>
        <v>3426.3</v>
      </c>
      <c r="H109" s="25">
        <f t="shared" si="16"/>
        <v>3426.3</v>
      </c>
    </row>
    <row r="110" spans="1:8" s="3" customFormat="1" ht="27.6">
      <c r="A110" s="34"/>
      <c r="B110" s="39"/>
      <c r="C110" s="16" t="s">
        <v>68</v>
      </c>
      <c r="D110" s="14"/>
      <c r="E110" s="94" t="s">
        <v>295</v>
      </c>
      <c r="F110" s="15">
        <f t="shared" si="16"/>
        <v>3626.3</v>
      </c>
      <c r="G110" s="15">
        <f t="shared" si="16"/>
        <v>3426.3</v>
      </c>
      <c r="H110" s="15">
        <f t="shared" si="16"/>
        <v>3426.3</v>
      </c>
    </row>
    <row r="111" spans="1:8" s="3" customFormat="1" ht="29.25" customHeight="1">
      <c r="A111" s="34"/>
      <c r="B111" s="39"/>
      <c r="C111" s="16" t="s">
        <v>296</v>
      </c>
      <c r="D111" s="10"/>
      <c r="E111" s="94" t="s">
        <v>297</v>
      </c>
      <c r="F111" s="15">
        <f>F116+F112</f>
        <v>3626.3</v>
      </c>
      <c r="G111" s="15">
        <f>G116+G112</f>
        <v>3426.3</v>
      </c>
      <c r="H111" s="15">
        <f>H116+H112</f>
        <v>3426.3</v>
      </c>
    </row>
    <row r="112" spans="1:8" s="3" customFormat="1" ht="16.5" customHeight="1">
      <c r="A112" s="34"/>
      <c r="B112" s="39"/>
      <c r="C112" s="16" t="s">
        <v>469</v>
      </c>
      <c r="D112" s="10"/>
      <c r="E112" s="22" t="s">
        <v>455</v>
      </c>
      <c r="F112" s="15">
        <f>F113+F114+F115</f>
        <v>3291.3</v>
      </c>
      <c r="G112" s="15">
        <f>G113+G114+G115</f>
        <v>3291.3</v>
      </c>
      <c r="H112" s="15">
        <f>H113+H114+H115</f>
        <v>3291.3</v>
      </c>
    </row>
    <row r="113" spans="1:8" s="3" customFormat="1" ht="44.25" customHeight="1">
      <c r="A113" s="34"/>
      <c r="B113" s="39"/>
      <c r="C113" s="16"/>
      <c r="D113" s="10" t="s">
        <v>5</v>
      </c>
      <c r="E113" s="94" t="s">
        <v>430</v>
      </c>
      <c r="F113" s="15">
        <v>1963.2</v>
      </c>
      <c r="G113" s="15">
        <v>1963.2</v>
      </c>
      <c r="H113" s="15">
        <v>1963.2</v>
      </c>
    </row>
    <row r="114" spans="1:8" s="3" customFormat="1" ht="20.25" customHeight="1">
      <c r="A114" s="34"/>
      <c r="B114" s="39"/>
      <c r="C114" s="14"/>
      <c r="D114" s="10" t="s">
        <v>3</v>
      </c>
      <c r="E114" s="94" t="s">
        <v>256</v>
      </c>
      <c r="F114" s="15">
        <v>1256.0999999999999</v>
      </c>
      <c r="G114" s="15">
        <v>1256.0999999999999</v>
      </c>
      <c r="H114" s="15">
        <v>1256.0999999999999</v>
      </c>
    </row>
    <row r="115" spans="1:8" s="3" customFormat="1" ht="17.25" customHeight="1">
      <c r="A115" s="34"/>
      <c r="B115" s="39"/>
      <c r="C115" s="14"/>
      <c r="D115" s="10" t="s">
        <v>2</v>
      </c>
      <c r="E115" s="94" t="s">
        <v>1</v>
      </c>
      <c r="F115" s="15">
        <v>72</v>
      </c>
      <c r="G115" s="15">
        <v>72</v>
      </c>
      <c r="H115" s="15">
        <v>72</v>
      </c>
    </row>
    <row r="116" spans="1:8" s="3" customFormat="1" ht="16.5" customHeight="1">
      <c r="A116" s="34"/>
      <c r="B116" s="39"/>
      <c r="C116" s="16" t="s">
        <v>298</v>
      </c>
      <c r="D116" s="10"/>
      <c r="E116" s="22" t="s">
        <v>22</v>
      </c>
      <c r="F116" s="15">
        <f>F117</f>
        <v>335</v>
      </c>
      <c r="G116" s="15">
        <f>G117</f>
        <v>135</v>
      </c>
      <c r="H116" s="15">
        <f>H117</f>
        <v>135</v>
      </c>
    </row>
    <row r="117" spans="1:8" s="3" customFormat="1" ht="20.25" customHeight="1">
      <c r="A117" s="34"/>
      <c r="B117" s="39"/>
      <c r="C117" s="14"/>
      <c r="D117" s="10" t="s">
        <v>3</v>
      </c>
      <c r="E117" s="94" t="s">
        <v>256</v>
      </c>
      <c r="F117" s="15">
        <v>335</v>
      </c>
      <c r="G117" s="15">
        <v>135</v>
      </c>
      <c r="H117" s="15">
        <v>135</v>
      </c>
    </row>
    <row r="118" spans="1:8" s="3" customFormat="1" ht="17.25" customHeight="1">
      <c r="A118" s="34"/>
      <c r="B118" s="19" t="s">
        <v>291</v>
      </c>
      <c r="C118" s="14"/>
      <c r="D118" s="10"/>
      <c r="E118" s="94" t="s">
        <v>292</v>
      </c>
      <c r="F118" s="15">
        <f t="shared" ref="F118:H122" si="17">F119</f>
        <v>349.6</v>
      </c>
      <c r="G118" s="15">
        <f t="shared" si="17"/>
        <v>349.6</v>
      </c>
      <c r="H118" s="15">
        <f t="shared" si="17"/>
        <v>349.6</v>
      </c>
    </row>
    <row r="119" spans="1:8" s="3" customFormat="1" ht="15.6">
      <c r="A119" s="34"/>
      <c r="B119" s="39"/>
      <c r="C119" s="18" t="s">
        <v>76</v>
      </c>
      <c r="D119" s="14"/>
      <c r="E119" s="92" t="s">
        <v>285</v>
      </c>
      <c r="F119" s="15">
        <f t="shared" si="17"/>
        <v>349.6</v>
      </c>
      <c r="G119" s="15">
        <f t="shared" si="17"/>
        <v>349.6</v>
      </c>
      <c r="H119" s="15">
        <f t="shared" si="17"/>
        <v>349.6</v>
      </c>
    </row>
    <row r="120" spans="1:8" s="3" customFormat="1" ht="27.6">
      <c r="A120" s="34"/>
      <c r="B120" s="39"/>
      <c r="C120" s="16" t="s">
        <v>75</v>
      </c>
      <c r="D120" s="14"/>
      <c r="E120" s="94" t="s">
        <v>461</v>
      </c>
      <c r="F120" s="15">
        <f t="shared" si="17"/>
        <v>349.6</v>
      </c>
      <c r="G120" s="15">
        <f t="shared" si="17"/>
        <v>349.6</v>
      </c>
      <c r="H120" s="15">
        <f t="shared" si="17"/>
        <v>349.6</v>
      </c>
    </row>
    <row r="121" spans="1:8" s="3" customFormat="1" ht="19.5" customHeight="1">
      <c r="A121" s="34"/>
      <c r="B121" s="39"/>
      <c r="C121" s="16" t="s">
        <v>224</v>
      </c>
      <c r="D121" s="10"/>
      <c r="E121" s="94" t="s">
        <v>71</v>
      </c>
      <c r="F121" s="15">
        <f t="shared" si="17"/>
        <v>349.6</v>
      </c>
      <c r="G121" s="15">
        <f t="shared" si="17"/>
        <v>349.6</v>
      </c>
      <c r="H121" s="15">
        <f t="shared" si="17"/>
        <v>349.6</v>
      </c>
    </row>
    <row r="122" spans="1:8" s="3" customFormat="1" ht="16.5" customHeight="1">
      <c r="A122" s="34"/>
      <c r="B122" s="39"/>
      <c r="C122" s="14" t="s">
        <v>289</v>
      </c>
      <c r="D122" s="10"/>
      <c r="E122" s="97" t="s">
        <v>290</v>
      </c>
      <c r="F122" s="15">
        <f t="shared" si="17"/>
        <v>349.6</v>
      </c>
      <c r="G122" s="15">
        <f t="shared" si="17"/>
        <v>349.6</v>
      </c>
      <c r="H122" s="15">
        <f t="shared" si="17"/>
        <v>349.6</v>
      </c>
    </row>
    <row r="123" spans="1:8" s="3" customFormat="1" ht="48.75" customHeight="1">
      <c r="A123" s="34"/>
      <c r="B123" s="39"/>
      <c r="C123" s="14"/>
      <c r="D123" s="10" t="s">
        <v>5</v>
      </c>
      <c r="E123" s="94" t="s">
        <v>430</v>
      </c>
      <c r="F123" s="15">
        <v>349.6</v>
      </c>
      <c r="G123" s="15">
        <v>349.6</v>
      </c>
      <c r="H123" s="15">
        <v>349.6</v>
      </c>
    </row>
    <row r="124" spans="1:8" s="3" customFormat="1" ht="15.6">
      <c r="A124" s="34"/>
      <c r="B124" s="19" t="s">
        <v>170</v>
      </c>
      <c r="C124" s="14"/>
      <c r="D124" s="10"/>
      <c r="E124" s="94" t="s">
        <v>171</v>
      </c>
      <c r="F124" s="15">
        <f>F131+F137+F125</f>
        <v>529</v>
      </c>
      <c r="G124" s="15">
        <f>G131+G137+G125</f>
        <v>595.69999999999993</v>
      </c>
      <c r="H124" s="15">
        <f>H131+H137+H125</f>
        <v>595.69999999999993</v>
      </c>
    </row>
    <row r="125" spans="1:8" s="3" customFormat="1" ht="18" customHeight="1">
      <c r="A125" s="34"/>
      <c r="B125" s="19" t="s">
        <v>474</v>
      </c>
      <c r="C125" s="14"/>
      <c r="D125" s="10"/>
      <c r="E125" s="94" t="s">
        <v>480</v>
      </c>
      <c r="F125" s="15">
        <f t="shared" ref="F125:H127" si="18">F126</f>
        <v>30.4</v>
      </c>
      <c r="G125" s="15">
        <f t="shared" si="18"/>
        <v>30.4</v>
      </c>
      <c r="H125" s="15">
        <f t="shared" si="18"/>
        <v>30.4</v>
      </c>
    </row>
    <row r="126" spans="1:8" s="3" customFormat="1" ht="30.75" customHeight="1">
      <c r="A126" s="34"/>
      <c r="B126" s="39"/>
      <c r="C126" s="18" t="s">
        <v>69</v>
      </c>
      <c r="D126" s="10"/>
      <c r="E126" s="92" t="s">
        <v>294</v>
      </c>
      <c r="F126" s="15">
        <f t="shared" si="18"/>
        <v>30.4</v>
      </c>
      <c r="G126" s="15">
        <f t="shared" si="18"/>
        <v>30.4</v>
      </c>
      <c r="H126" s="15">
        <f t="shared" si="18"/>
        <v>30.4</v>
      </c>
    </row>
    <row r="127" spans="1:8" s="3" customFormat="1" ht="19.5" customHeight="1">
      <c r="A127" s="34"/>
      <c r="B127" s="39"/>
      <c r="C127" s="16" t="s">
        <v>68</v>
      </c>
      <c r="D127" s="14"/>
      <c r="E127" s="94" t="s">
        <v>295</v>
      </c>
      <c r="F127" s="12">
        <f t="shared" si="18"/>
        <v>30.4</v>
      </c>
      <c r="G127" s="12">
        <f t="shared" si="18"/>
        <v>30.4</v>
      </c>
      <c r="H127" s="12">
        <f t="shared" si="18"/>
        <v>30.4</v>
      </c>
    </row>
    <row r="128" spans="1:8" s="3" customFormat="1" ht="30" customHeight="1">
      <c r="A128" s="40"/>
      <c r="B128" s="39"/>
      <c r="C128" s="16" t="s">
        <v>477</v>
      </c>
      <c r="D128" s="10"/>
      <c r="E128" s="94" t="s">
        <v>478</v>
      </c>
      <c r="F128" s="15">
        <f t="shared" ref="F128:H129" si="19">F129</f>
        <v>30.4</v>
      </c>
      <c r="G128" s="15">
        <f t="shared" si="19"/>
        <v>30.4</v>
      </c>
      <c r="H128" s="15">
        <f t="shared" si="19"/>
        <v>30.4</v>
      </c>
    </row>
    <row r="129" spans="1:8" s="3" customFormat="1" ht="18.75" customHeight="1">
      <c r="A129" s="40"/>
      <c r="B129" s="39"/>
      <c r="C129" s="16" t="s">
        <v>479</v>
      </c>
      <c r="D129" s="10"/>
      <c r="E129" s="22" t="s">
        <v>472</v>
      </c>
      <c r="F129" s="15">
        <f t="shared" si="19"/>
        <v>30.4</v>
      </c>
      <c r="G129" s="15">
        <f t="shared" si="19"/>
        <v>30.4</v>
      </c>
      <c r="H129" s="15">
        <f t="shared" si="19"/>
        <v>30.4</v>
      </c>
    </row>
    <row r="130" spans="1:8" s="3" customFormat="1" ht="21" customHeight="1">
      <c r="A130" s="34"/>
      <c r="B130" s="39"/>
      <c r="C130" s="16"/>
      <c r="D130" s="10" t="s">
        <v>3</v>
      </c>
      <c r="E130" s="94" t="s">
        <v>256</v>
      </c>
      <c r="F130" s="15">
        <v>30.4</v>
      </c>
      <c r="G130" s="15">
        <v>30.4</v>
      </c>
      <c r="H130" s="15">
        <v>30.4</v>
      </c>
    </row>
    <row r="131" spans="1:8" s="3" customFormat="1" ht="18" customHeight="1">
      <c r="A131" s="34"/>
      <c r="B131" s="19" t="s">
        <v>172</v>
      </c>
      <c r="C131" s="14"/>
      <c r="D131" s="10"/>
      <c r="E131" s="94" t="s">
        <v>173</v>
      </c>
      <c r="F131" s="15">
        <f t="shared" ref="F131:H135" si="20">F132</f>
        <v>333.6</v>
      </c>
      <c r="G131" s="15">
        <f t="shared" si="20"/>
        <v>400.3</v>
      </c>
      <c r="H131" s="15">
        <f t="shared" si="20"/>
        <v>400.3</v>
      </c>
    </row>
    <row r="132" spans="1:8" s="3" customFormat="1" ht="30.75" customHeight="1">
      <c r="A132" s="34"/>
      <c r="B132" s="39"/>
      <c r="C132" s="18" t="s">
        <v>31</v>
      </c>
      <c r="D132" s="14"/>
      <c r="E132" s="83" t="s">
        <v>380</v>
      </c>
      <c r="F132" s="15">
        <f t="shared" si="20"/>
        <v>333.6</v>
      </c>
      <c r="G132" s="15">
        <f t="shared" si="20"/>
        <v>400.3</v>
      </c>
      <c r="H132" s="15">
        <f t="shared" si="20"/>
        <v>400.3</v>
      </c>
    </row>
    <row r="133" spans="1:8" s="3" customFormat="1" ht="19.5" customHeight="1">
      <c r="A133" s="34"/>
      <c r="B133" s="39"/>
      <c r="C133" s="16" t="s">
        <v>390</v>
      </c>
      <c r="D133" s="10"/>
      <c r="E133" s="21" t="s">
        <v>391</v>
      </c>
      <c r="F133" s="12">
        <f t="shared" si="20"/>
        <v>333.6</v>
      </c>
      <c r="G133" s="12">
        <f t="shared" si="20"/>
        <v>400.3</v>
      </c>
      <c r="H133" s="12">
        <f t="shared" si="20"/>
        <v>400.3</v>
      </c>
    </row>
    <row r="134" spans="1:8" s="3" customFormat="1" ht="30" customHeight="1">
      <c r="A134" s="40"/>
      <c r="B134" s="39"/>
      <c r="C134" s="16" t="s">
        <v>392</v>
      </c>
      <c r="D134" s="10"/>
      <c r="E134" s="22" t="s">
        <v>64</v>
      </c>
      <c r="F134" s="15">
        <f t="shared" si="20"/>
        <v>333.6</v>
      </c>
      <c r="G134" s="15">
        <f t="shared" si="20"/>
        <v>400.3</v>
      </c>
      <c r="H134" s="15">
        <f t="shared" si="20"/>
        <v>400.3</v>
      </c>
    </row>
    <row r="135" spans="1:8" s="3" customFormat="1" ht="18.75" customHeight="1">
      <c r="A135" s="40"/>
      <c r="B135" s="39"/>
      <c r="C135" s="16" t="s">
        <v>393</v>
      </c>
      <c r="D135" s="10"/>
      <c r="E135" s="22" t="s">
        <v>63</v>
      </c>
      <c r="F135" s="15">
        <f t="shared" si="20"/>
        <v>333.6</v>
      </c>
      <c r="G135" s="15">
        <f t="shared" si="20"/>
        <v>400.3</v>
      </c>
      <c r="H135" s="15">
        <f t="shared" si="20"/>
        <v>400.3</v>
      </c>
    </row>
    <row r="136" spans="1:8" s="3" customFormat="1" ht="15.6">
      <c r="A136" s="34"/>
      <c r="B136" s="39"/>
      <c r="C136" s="14"/>
      <c r="D136" s="10" t="s">
        <v>2</v>
      </c>
      <c r="E136" s="94" t="s">
        <v>1</v>
      </c>
      <c r="F136" s="12">
        <v>333.6</v>
      </c>
      <c r="G136" s="12">
        <v>400.3</v>
      </c>
      <c r="H136" s="12">
        <v>400.3</v>
      </c>
    </row>
    <row r="137" spans="1:8" s="3" customFormat="1" ht="18" customHeight="1">
      <c r="A137" s="34"/>
      <c r="B137" s="19" t="s">
        <v>176</v>
      </c>
      <c r="C137" s="14"/>
      <c r="D137" s="10"/>
      <c r="E137" s="94" t="s">
        <v>177</v>
      </c>
      <c r="F137" s="15">
        <f t="shared" ref="F137:H138" si="21">F138</f>
        <v>165</v>
      </c>
      <c r="G137" s="15">
        <f t="shared" si="21"/>
        <v>165</v>
      </c>
      <c r="H137" s="15">
        <f t="shared" si="21"/>
        <v>165</v>
      </c>
    </row>
    <row r="138" spans="1:8" s="3" customFormat="1" ht="30" customHeight="1">
      <c r="A138" s="34"/>
      <c r="B138" s="39"/>
      <c r="C138" s="18" t="s">
        <v>293</v>
      </c>
      <c r="D138" s="10"/>
      <c r="E138" s="92" t="s">
        <v>303</v>
      </c>
      <c r="F138" s="25">
        <f t="shared" si="21"/>
        <v>165</v>
      </c>
      <c r="G138" s="25">
        <f t="shared" si="21"/>
        <v>165</v>
      </c>
      <c r="H138" s="25">
        <f t="shared" si="21"/>
        <v>165</v>
      </c>
    </row>
    <row r="139" spans="1:8" s="3" customFormat="1" ht="18.75" customHeight="1">
      <c r="A139" s="34"/>
      <c r="B139" s="39"/>
      <c r="C139" s="16" t="s">
        <v>302</v>
      </c>
      <c r="D139" s="14"/>
      <c r="E139" s="94" t="s">
        <v>847</v>
      </c>
      <c r="F139" s="15">
        <f>F143+F140</f>
        <v>165</v>
      </c>
      <c r="G139" s="15">
        <f>G143+G140</f>
        <v>165</v>
      </c>
      <c r="H139" s="15">
        <f>H143+H140</f>
        <v>165</v>
      </c>
    </row>
    <row r="140" spans="1:8" s="3" customFormat="1" ht="15.6">
      <c r="A140" s="34"/>
      <c r="B140" s="39"/>
      <c r="C140" s="16" t="s">
        <v>305</v>
      </c>
      <c r="D140" s="10"/>
      <c r="E140" s="94" t="s">
        <v>304</v>
      </c>
      <c r="F140" s="15">
        <f t="shared" ref="F140:H141" si="22">F141</f>
        <v>25</v>
      </c>
      <c r="G140" s="15">
        <f t="shared" si="22"/>
        <v>25</v>
      </c>
      <c r="H140" s="15">
        <f t="shared" si="22"/>
        <v>25</v>
      </c>
    </row>
    <row r="141" spans="1:8" s="3" customFormat="1" ht="15.6">
      <c r="A141" s="34"/>
      <c r="B141" s="38"/>
      <c r="C141" s="16" t="s">
        <v>306</v>
      </c>
      <c r="D141" s="10"/>
      <c r="E141" s="22" t="s">
        <v>22</v>
      </c>
      <c r="F141" s="15">
        <f t="shared" si="22"/>
        <v>25</v>
      </c>
      <c r="G141" s="15">
        <f t="shared" si="22"/>
        <v>25</v>
      </c>
      <c r="H141" s="15">
        <f t="shared" si="22"/>
        <v>25</v>
      </c>
    </row>
    <row r="142" spans="1:8" s="3" customFormat="1" ht="14.25" customHeight="1">
      <c r="A142" s="34"/>
      <c r="B142" s="39"/>
      <c r="C142" s="14"/>
      <c r="D142" s="10" t="s">
        <v>3</v>
      </c>
      <c r="E142" s="94" t="s">
        <v>256</v>
      </c>
      <c r="F142" s="15">
        <v>25</v>
      </c>
      <c r="G142" s="15">
        <v>25</v>
      </c>
      <c r="H142" s="15">
        <v>25</v>
      </c>
    </row>
    <row r="143" spans="1:8" s="3" customFormat="1" ht="27.6">
      <c r="A143" s="34"/>
      <c r="B143" s="39"/>
      <c r="C143" s="16" t="s">
        <v>307</v>
      </c>
      <c r="D143" s="10"/>
      <c r="E143" s="94" t="s">
        <v>67</v>
      </c>
      <c r="F143" s="15">
        <f t="shared" ref="F143:H144" si="23">F144</f>
        <v>140</v>
      </c>
      <c r="G143" s="15">
        <f t="shared" si="23"/>
        <v>140</v>
      </c>
      <c r="H143" s="15">
        <f t="shared" si="23"/>
        <v>140</v>
      </c>
    </row>
    <row r="144" spans="1:8" s="3" customFormat="1" ht="27.6">
      <c r="A144" s="34"/>
      <c r="B144" s="38"/>
      <c r="C144" s="16" t="s">
        <v>308</v>
      </c>
      <c r="D144" s="10"/>
      <c r="E144" s="22" t="s">
        <v>66</v>
      </c>
      <c r="F144" s="15">
        <f t="shared" si="23"/>
        <v>140</v>
      </c>
      <c r="G144" s="15">
        <f t="shared" si="23"/>
        <v>140</v>
      </c>
      <c r="H144" s="15">
        <f t="shared" si="23"/>
        <v>140</v>
      </c>
    </row>
    <row r="145" spans="1:8" s="3" customFormat="1" ht="14.25" customHeight="1">
      <c r="A145" s="34"/>
      <c r="B145" s="39"/>
      <c r="C145" s="14"/>
      <c r="D145" s="10" t="s">
        <v>2</v>
      </c>
      <c r="E145" s="94" t="s">
        <v>1</v>
      </c>
      <c r="F145" s="15">
        <v>140</v>
      </c>
      <c r="G145" s="15">
        <v>140</v>
      </c>
      <c r="H145" s="15">
        <v>140</v>
      </c>
    </row>
    <row r="146" spans="1:8" s="3" customFormat="1" ht="16.5" customHeight="1">
      <c r="A146" s="40"/>
      <c r="B146" s="19" t="s">
        <v>178</v>
      </c>
      <c r="C146" s="19"/>
      <c r="D146" s="10"/>
      <c r="E146" s="94" t="s">
        <v>179</v>
      </c>
      <c r="F146" s="15">
        <f t="shared" ref="F146:F151" si="24">F147</f>
        <v>3333.3</v>
      </c>
      <c r="G146" s="15">
        <f t="shared" ref="G146:H151" si="25">G147</f>
        <v>0</v>
      </c>
      <c r="H146" s="15">
        <f t="shared" si="25"/>
        <v>0</v>
      </c>
    </row>
    <row r="147" spans="1:8" s="3" customFormat="1" ht="15" customHeight="1">
      <c r="A147" s="34"/>
      <c r="B147" s="19" t="s">
        <v>182</v>
      </c>
      <c r="C147" s="14"/>
      <c r="D147" s="10"/>
      <c r="E147" s="94" t="s">
        <v>183</v>
      </c>
      <c r="F147" s="15">
        <f t="shared" si="24"/>
        <v>3333.3</v>
      </c>
      <c r="G147" s="15">
        <f t="shared" si="25"/>
        <v>0</v>
      </c>
      <c r="H147" s="15">
        <f t="shared" si="25"/>
        <v>0</v>
      </c>
    </row>
    <row r="148" spans="1:8" s="3" customFormat="1" ht="30" customHeight="1">
      <c r="A148" s="34"/>
      <c r="B148" s="39"/>
      <c r="C148" s="18" t="s">
        <v>65</v>
      </c>
      <c r="D148" s="14"/>
      <c r="E148" s="83" t="s">
        <v>309</v>
      </c>
      <c r="F148" s="15">
        <f t="shared" si="24"/>
        <v>3333.3</v>
      </c>
      <c r="G148" s="15">
        <f t="shared" si="25"/>
        <v>0</v>
      </c>
      <c r="H148" s="15">
        <f t="shared" si="25"/>
        <v>0</v>
      </c>
    </row>
    <row r="149" spans="1:8" s="3" customFormat="1" ht="15.6">
      <c r="A149" s="40"/>
      <c r="B149" s="43"/>
      <c r="C149" s="16" t="s">
        <v>61</v>
      </c>
      <c r="D149" s="19"/>
      <c r="E149" s="81" t="s">
        <v>310</v>
      </c>
      <c r="F149" s="15">
        <f t="shared" si="24"/>
        <v>3333.3</v>
      </c>
      <c r="G149" s="15">
        <f t="shared" si="25"/>
        <v>0</v>
      </c>
      <c r="H149" s="15">
        <f t="shared" si="25"/>
        <v>0</v>
      </c>
    </row>
    <row r="150" spans="1:8" s="3" customFormat="1" ht="27.6">
      <c r="A150" s="40"/>
      <c r="B150" s="43"/>
      <c r="C150" s="16" t="s">
        <v>60</v>
      </c>
      <c r="D150" s="10"/>
      <c r="E150" s="94" t="s">
        <v>311</v>
      </c>
      <c r="F150" s="15">
        <f t="shared" si="24"/>
        <v>3333.3</v>
      </c>
      <c r="G150" s="15">
        <f t="shared" si="25"/>
        <v>0</v>
      </c>
      <c r="H150" s="15">
        <f t="shared" si="25"/>
        <v>0</v>
      </c>
    </row>
    <row r="151" spans="1:8" s="3" customFormat="1" ht="17.25" customHeight="1">
      <c r="A151" s="34"/>
      <c r="B151" s="43"/>
      <c r="C151" s="16" t="s">
        <v>877</v>
      </c>
      <c r="D151" s="10"/>
      <c r="E151" s="88" t="s">
        <v>878</v>
      </c>
      <c r="F151" s="15">
        <f t="shared" si="24"/>
        <v>3333.3</v>
      </c>
      <c r="G151" s="15">
        <f t="shared" si="25"/>
        <v>0</v>
      </c>
      <c r="H151" s="15">
        <f t="shared" si="25"/>
        <v>0</v>
      </c>
    </row>
    <row r="152" spans="1:8" s="3" customFormat="1" ht="17.25" customHeight="1">
      <c r="A152" s="34"/>
      <c r="B152" s="43"/>
      <c r="C152" s="19"/>
      <c r="D152" s="10" t="s">
        <v>356</v>
      </c>
      <c r="E152" s="94" t="s">
        <v>357</v>
      </c>
      <c r="F152" s="15">
        <v>3333.3</v>
      </c>
      <c r="G152" s="15">
        <v>0</v>
      </c>
      <c r="H152" s="15">
        <v>0</v>
      </c>
    </row>
    <row r="153" spans="1:8" s="3" customFormat="1" ht="15.6">
      <c r="A153" s="34"/>
      <c r="B153" s="14">
        <v>1000</v>
      </c>
      <c r="C153" s="14"/>
      <c r="D153" s="10"/>
      <c r="E153" s="94" t="s">
        <v>190</v>
      </c>
      <c r="F153" s="47">
        <f>F154</f>
        <v>2966.5</v>
      </c>
      <c r="G153" s="47">
        <f t="shared" ref="G153:H153" si="26">G154</f>
        <v>2966.5</v>
      </c>
      <c r="H153" s="47">
        <f t="shared" si="26"/>
        <v>2966.5</v>
      </c>
    </row>
    <row r="154" spans="1:8" s="3" customFormat="1" ht="15.6">
      <c r="A154" s="34"/>
      <c r="B154" s="14">
        <v>1001</v>
      </c>
      <c r="C154" s="14"/>
      <c r="D154" s="10"/>
      <c r="E154" s="94" t="s">
        <v>191</v>
      </c>
      <c r="F154" s="47">
        <f t="shared" ref="F154:H156" si="27">F155</f>
        <v>2966.5</v>
      </c>
      <c r="G154" s="47">
        <f t="shared" si="27"/>
        <v>2966.5</v>
      </c>
      <c r="H154" s="47">
        <f t="shared" si="27"/>
        <v>2966.5</v>
      </c>
    </row>
    <row r="155" spans="1:8" s="3" customFormat="1" ht="27.6">
      <c r="A155" s="40"/>
      <c r="B155" s="43"/>
      <c r="C155" s="18" t="s">
        <v>15</v>
      </c>
      <c r="D155" s="14"/>
      <c r="E155" s="82" t="s">
        <v>14</v>
      </c>
      <c r="F155" s="26">
        <f t="shared" si="27"/>
        <v>2966.5</v>
      </c>
      <c r="G155" s="26">
        <f t="shared" si="27"/>
        <v>2966.5</v>
      </c>
      <c r="H155" s="26">
        <f t="shared" si="27"/>
        <v>2966.5</v>
      </c>
    </row>
    <row r="156" spans="1:8" s="3" customFormat="1" ht="27.6">
      <c r="A156" s="34"/>
      <c r="B156" s="39"/>
      <c r="C156" s="16" t="s">
        <v>13</v>
      </c>
      <c r="D156" s="10"/>
      <c r="E156" s="94" t="s">
        <v>12</v>
      </c>
      <c r="F156" s="12">
        <f t="shared" si="27"/>
        <v>2966.5</v>
      </c>
      <c r="G156" s="12">
        <f t="shared" si="27"/>
        <v>2966.5</v>
      </c>
      <c r="H156" s="12">
        <f t="shared" si="27"/>
        <v>2966.5</v>
      </c>
    </row>
    <row r="157" spans="1:8" s="3" customFormat="1" ht="15.6">
      <c r="A157" s="34"/>
      <c r="B157" s="39"/>
      <c r="C157" s="14"/>
      <c r="D157" s="10" t="s">
        <v>11</v>
      </c>
      <c r="E157" s="22" t="s">
        <v>10</v>
      </c>
      <c r="F157" s="12">
        <v>2966.5</v>
      </c>
      <c r="G157" s="12">
        <v>2966.5</v>
      </c>
      <c r="H157" s="12">
        <v>2966.5</v>
      </c>
    </row>
    <row r="158" spans="1:8" s="3" customFormat="1" ht="15.6">
      <c r="A158" s="34"/>
      <c r="B158" s="14">
        <v>1100</v>
      </c>
      <c r="C158" s="11"/>
      <c r="D158" s="11"/>
      <c r="E158" s="21" t="s">
        <v>192</v>
      </c>
      <c r="F158" s="47">
        <f t="shared" ref="F158:H163" si="28">F159</f>
        <v>16921.7</v>
      </c>
      <c r="G158" s="47">
        <f t="shared" si="28"/>
        <v>16921.7</v>
      </c>
      <c r="H158" s="47">
        <f t="shared" si="28"/>
        <v>16921.7</v>
      </c>
    </row>
    <row r="159" spans="1:8" s="3" customFormat="1" ht="15.6">
      <c r="A159" s="34"/>
      <c r="B159" s="24" t="s">
        <v>413</v>
      </c>
      <c r="C159" s="35"/>
      <c r="D159" s="35"/>
      <c r="E159" s="21" t="s">
        <v>412</v>
      </c>
      <c r="F159" s="47">
        <f t="shared" si="28"/>
        <v>16921.7</v>
      </c>
      <c r="G159" s="47">
        <f t="shared" si="28"/>
        <v>16921.7</v>
      </c>
      <c r="H159" s="47">
        <f t="shared" si="28"/>
        <v>16921.7</v>
      </c>
    </row>
    <row r="160" spans="1:8" s="3" customFormat="1" ht="31.5" customHeight="1">
      <c r="A160" s="34"/>
      <c r="B160" s="14"/>
      <c r="C160" s="18" t="s">
        <v>83</v>
      </c>
      <c r="D160" s="32"/>
      <c r="E160" s="82" t="s">
        <v>278</v>
      </c>
      <c r="F160" s="15">
        <f t="shared" si="28"/>
        <v>16921.7</v>
      </c>
      <c r="G160" s="15">
        <f t="shared" si="28"/>
        <v>16921.7</v>
      </c>
      <c r="H160" s="15">
        <f t="shared" si="28"/>
        <v>16921.7</v>
      </c>
    </row>
    <row r="161" spans="1:8" s="3" customFormat="1" ht="15.6">
      <c r="A161" s="34"/>
      <c r="B161" s="39"/>
      <c r="C161" s="16" t="s">
        <v>409</v>
      </c>
      <c r="D161" s="10"/>
      <c r="E161" s="13" t="s">
        <v>408</v>
      </c>
      <c r="F161" s="26">
        <f t="shared" si="28"/>
        <v>16921.7</v>
      </c>
      <c r="G161" s="26">
        <f t="shared" si="28"/>
        <v>16921.7</v>
      </c>
      <c r="H161" s="26">
        <f t="shared" si="28"/>
        <v>16921.7</v>
      </c>
    </row>
    <row r="162" spans="1:8" s="3" customFormat="1" ht="17.25" customHeight="1">
      <c r="A162" s="34"/>
      <c r="B162" s="44"/>
      <c r="C162" s="16" t="s">
        <v>410</v>
      </c>
      <c r="D162" s="10"/>
      <c r="E162" s="13" t="s">
        <v>414</v>
      </c>
      <c r="F162" s="26">
        <f>F163</f>
        <v>16921.7</v>
      </c>
      <c r="G162" s="26">
        <f t="shared" si="28"/>
        <v>16921.7</v>
      </c>
      <c r="H162" s="26">
        <f t="shared" si="28"/>
        <v>16921.7</v>
      </c>
    </row>
    <row r="163" spans="1:8" s="3" customFormat="1" ht="27.6">
      <c r="A163" s="34"/>
      <c r="B163" s="39"/>
      <c r="C163" s="16" t="s">
        <v>411</v>
      </c>
      <c r="D163" s="14"/>
      <c r="E163" s="22" t="s">
        <v>6</v>
      </c>
      <c r="F163" s="15">
        <f t="shared" si="28"/>
        <v>16921.7</v>
      </c>
      <c r="G163" s="15">
        <f t="shared" si="28"/>
        <v>16921.7</v>
      </c>
      <c r="H163" s="15">
        <f t="shared" si="28"/>
        <v>16921.7</v>
      </c>
    </row>
    <row r="164" spans="1:8" s="3" customFormat="1" ht="15.6">
      <c r="A164" s="34"/>
      <c r="B164" s="39"/>
      <c r="C164" s="14"/>
      <c r="D164" s="10" t="s">
        <v>24</v>
      </c>
      <c r="E164" s="94" t="s">
        <v>23</v>
      </c>
      <c r="F164" s="15">
        <v>16921.7</v>
      </c>
      <c r="G164" s="15">
        <v>16921.7</v>
      </c>
      <c r="H164" s="15">
        <v>16921.7</v>
      </c>
    </row>
    <row r="165" spans="1:8" s="3" customFormat="1" ht="17.25" customHeight="1">
      <c r="A165" s="49">
        <v>901</v>
      </c>
      <c r="B165" s="39"/>
      <c r="C165" s="11"/>
      <c r="D165" s="10"/>
      <c r="E165" s="8" t="s">
        <v>612</v>
      </c>
      <c r="F165" s="25">
        <f t="shared" ref="F165:H170" si="29">F166</f>
        <v>27314</v>
      </c>
      <c r="G165" s="25">
        <f t="shared" si="29"/>
        <v>27052</v>
      </c>
      <c r="H165" s="25">
        <f t="shared" si="29"/>
        <v>26906.6</v>
      </c>
    </row>
    <row r="166" spans="1:8" s="3" customFormat="1" ht="18.75" customHeight="1">
      <c r="A166" s="49"/>
      <c r="B166" s="19" t="s">
        <v>155</v>
      </c>
      <c r="C166" s="11"/>
      <c r="D166" s="10"/>
      <c r="E166" s="21" t="s">
        <v>156</v>
      </c>
      <c r="F166" s="9">
        <f>F167+F174</f>
        <v>27314</v>
      </c>
      <c r="G166" s="9">
        <f>G167+G174</f>
        <v>27052</v>
      </c>
      <c r="H166" s="9">
        <f>H167+H174</f>
        <v>26906.6</v>
      </c>
    </row>
    <row r="167" spans="1:8" s="3" customFormat="1" ht="30" customHeight="1">
      <c r="A167" s="49"/>
      <c r="B167" s="19" t="s">
        <v>194</v>
      </c>
      <c r="C167" s="11"/>
      <c r="D167" s="10"/>
      <c r="E167" s="21" t="s">
        <v>195</v>
      </c>
      <c r="F167" s="9">
        <f t="shared" si="29"/>
        <v>10133</v>
      </c>
      <c r="G167" s="9">
        <f t="shared" si="29"/>
        <v>10133</v>
      </c>
      <c r="H167" s="9">
        <f t="shared" si="29"/>
        <v>10133</v>
      </c>
    </row>
    <row r="168" spans="1:8" s="3" customFormat="1" ht="28.5" customHeight="1">
      <c r="A168" s="40"/>
      <c r="B168" s="43"/>
      <c r="C168" s="18" t="s">
        <v>358</v>
      </c>
      <c r="D168" s="32"/>
      <c r="E168" s="83" t="s">
        <v>464</v>
      </c>
      <c r="F168" s="15">
        <f t="shared" si="29"/>
        <v>10133</v>
      </c>
      <c r="G168" s="15">
        <f t="shared" si="29"/>
        <v>10133</v>
      </c>
      <c r="H168" s="15">
        <f t="shared" si="29"/>
        <v>10133</v>
      </c>
    </row>
    <row r="169" spans="1:8" s="3" customFormat="1" ht="15.6">
      <c r="A169" s="34"/>
      <c r="B169" s="39"/>
      <c r="C169" s="16" t="s">
        <v>451</v>
      </c>
      <c r="D169" s="10"/>
      <c r="E169" s="22" t="s">
        <v>34</v>
      </c>
      <c r="F169" s="15">
        <f t="shared" si="29"/>
        <v>10133</v>
      </c>
      <c r="G169" s="15">
        <f t="shared" si="29"/>
        <v>10133</v>
      </c>
      <c r="H169" s="15">
        <f t="shared" si="29"/>
        <v>10133</v>
      </c>
    </row>
    <row r="170" spans="1:8" s="3" customFormat="1" ht="16.5" customHeight="1">
      <c r="A170" s="34"/>
      <c r="B170" s="39"/>
      <c r="C170" s="16" t="s">
        <v>452</v>
      </c>
      <c r="D170" s="10"/>
      <c r="E170" s="22" t="s">
        <v>32</v>
      </c>
      <c r="F170" s="15">
        <f t="shared" si="29"/>
        <v>10133</v>
      </c>
      <c r="G170" s="15">
        <f t="shared" si="29"/>
        <v>10133</v>
      </c>
      <c r="H170" s="15">
        <f t="shared" si="29"/>
        <v>10133</v>
      </c>
    </row>
    <row r="171" spans="1:8" s="3" customFormat="1" ht="17.25" customHeight="1">
      <c r="A171" s="40"/>
      <c r="B171" s="42"/>
      <c r="C171" s="16" t="s">
        <v>453</v>
      </c>
      <c r="D171" s="14"/>
      <c r="E171" s="22" t="s">
        <v>16</v>
      </c>
      <c r="F171" s="15">
        <f>F172+F173</f>
        <v>10133</v>
      </c>
      <c r="G171" s="15">
        <f>G172+G173</f>
        <v>10133</v>
      </c>
      <c r="H171" s="15">
        <f>H172+H173</f>
        <v>10133</v>
      </c>
    </row>
    <row r="172" spans="1:8" s="3" customFormat="1" ht="47.25" customHeight="1">
      <c r="A172" s="34"/>
      <c r="B172" s="39"/>
      <c r="C172" s="24"/>
      <c r="D172" s="10" t="s">
        <v>5</v>
      </c>
      <c r="E172" s="94" t="s">
        <v>430</v>
      </c>
      <c r="F172" s="15">
        <v>9561.2999999999993</v>
      </c>
      <c r="G172" s="15">
        <v>9561.2999999999993</v>
      </c>
      <c r="H172" s="15">
        <v>9561.2999999999993</v>
      </c>
    </row>
    <row r="173" spans="1:8" s="3" customFormat="1" ht="15" customHeight="1">
      <c r="A173" s="34"/>
      <c r="B173" s="39"/>
      <c r="C173" s="24"/>
      <c r="D173" s="10" t="s">
        <v>3</v>
      </c>
      <c r="E173" s="94" t="s">
        <v>256</v>
      </c>
      <c r="F173" s="15">
        <v>571.70000000000005</v>
      </c>
      <c r="G173" s="15">
        <v>571.70000000000005</v>
      </c>
      <c r="H173" s="15">
        <v>571.70000000000005</v>
      </c>
    </row>
    <row r="174" spans="1:8" s="3" customFormat="1" ht="20.25" customHeight="1">
      <c r="A174" s="49"/>
      <c r="B174" s="19" t="s">
        <v>163</v>
      </c>
      <c r="C174" s="11"/>
      <c r="D174" s="10"/>
      <c r="E174" s="21" t="s">
        <v>210</v>
      </c>
      <c r="F174" s="9">
        <f t="shared" ref="F174:H176" si="30">F175</f>
        <v>17181</v>
      </c>
      <c r="G174" s="9">
        <f t="shared" si="30"/>
        <v>16919</v>
      </c>
      <c r="H174" s="9">
        <f t="shared" si="30"/>
        <v>16773.599999999999</v>
      </c>
    </row>
    <row r="175" spans="1:8" s="3" customFormat="1" ht="28.5" customHeight="1">
      <c r="A175" s="40"/>
      <c r="B175" s="43"/>
      <c r="C175" s="18" t="s">
        <v>358</v>
      </c>
      <c r="D175" s="32"/>
      <c r="E175" s="83" t="s">
        <v>464</v>
      </c>
      <c r="F175" s="15">
        <f t="shared" si="30"/>
        <v>17181</v>
      </c>
      <c r="G175" s="15">
        <f t="shared" si="30"/>
        <v>16919</v>
      </c>
      <c r="H175" s="15">
        <f t="shared" si="30"/>
        <v>16773.599999999999</v>
      </c>
    </row>
    <row r="176" spans="1:8" s="3" customFormat="1" ht="27.6">
      <c r="A176" s="34"/>
      <c r="B176" s="39"/>
      <c r="C176" s="16" t="s">
        <v>368</v>
      </c>
      <c r="D176" s="10"/>
      <c r="E176" s="22" t="s">
        <v>490</v>
      </c>
      <c r="F176" s="15">
        <f t="shared" si="30"/>
        <v>17181</v>
      </c>
      <c r="G176" s="15">
        <f t="shared" si="30"/>
        <v>16919</v>
      </c>
      <c r="H176" s="15">
        <f t="shared" si="30"/>
        <v>16773.599999999999</v>
      </c>
    </row>
    <row r="177" spans="1:8" s="3" customFormat="1" ht="16.5" customHeight="1">
      <c r="A177" s="34"/>
      <c r="B177" s="39"/>
      <c r="C177" s="16" t="s">
        <v>369</v>
      </c>
      <c r="D177" s="10"/>
      <c r="E177" s="22" t="s">
        <v>454</v>
      </c>
      <c r="F177" s="15">
        <f>F178+F181</f>
        <v>17181</v>
      </c>
      <c r="G177" s="15">
        <f>G178+G181</f>
        <v>16919</v>
      </c>
      <c r="H177" s="15">
        <f>H178+H181</f>
        <v>16773.599999999999</v>
      </c>
    </row>
    <row r="178" spans="1:8" s="3" customFormat="1" ht="17.25" customHeight="1">
      <c r="A178" s="40"/>
      <c r="B178" s="42"/>
      <c r="C178" s="16" t="s">
        <v>456</v>
      </c>
      <c r="D178" s="14"/>
      <c r="E178" s="22" t="s">
        <v>455</v>
      </c>
      <c r="F178" s="15">
        <f>F179+F180</f>
        <v>11062.9</v>
      </c>
      <c r="G178" s="15">
        <f>G179+G180</f>
        <v>10812.9</v>
      </c>
      <c r="H178" s="15">
        <f>H179+H180</f>
        <v>10662.9</v>
      </c>
    </row>
    <row r="179" spans="1:8" s="3" customFormat="1" ht="47.25" customHeight="1">
      <c r="A179" s="34"/>
      <c r="B179" s="39"/>
      <c r="C179" s="24"/>
      <c r="D179" s="10" t="s">
        <v>5</v>
      </c>
      <c r="E179" s="94" t="s">
        <v>430</v>
      </c>
      <c r="F179" s="15">
        <v>9735.4</v>
      </c>
      <c r="G179" s="15">
        <v>9735.4</v>
      </c>
      <c r="H179" s="15">
        <v>9735.4</v>
      </c>
    </row>
    <row r="180" spans="1:8" s="3" customFormat="1" ht="15" customHeight="1">
      <c r="A180" s="34"/>
      <c r="B180" s="39"/>
      <c r="C180" s="24"/>
      <c r="D180" s="10" t="s">
        <v>3</v>
      </c>
      <c r="E180" s="94" t="s">
        <v>256</v>
      </c>
      <c r="F180" s="15">
        <v>1327.5</v>
      </c>
      <c r="G180" s="15">
        <v>1077.5</v>
      </c>
      <c r="H180" s="15">
        <v>927.5</v>
      </c>
    </row>
    <row r="181" spans="1:8" s="3" customFormat="1" ht="17.25" customHeight="1">
      <c r="A181" s="40"/>
      <c r="B181" s="42"/>
      <c r="C181" s="16" t="s">
        <v>457</v>
      </c>
      <c r="D181" s="10"/>
      <c r="E181" s="88" t="s">
        <v>234</v>
      </c>
      <c r="F181" s="15">
        <f>F182</f>
        <v>6118.1</v>
      </c>
      <c r="G181" s="15">
        <f>G182</f>
        <v>6106.1</v>
      </c>
      <c r="H181" s="15">
        <f>H182</f>
        <v>6110.7</v>
      </c>
    </row>
    <row r="182" spans="1:8" s="3" customFormat="1" ht="47.25" customHeight="1">
      <c r="A182" s="34"/>
      <c r="B182" s="39"/>
      <c r="C182" s="14"/>
      <c r="D182" s="10" t="s">
        <v>5</v>
      </c>
      <c r="E182" s="94" t="s">
        <v>430</v>
      </c>
      <c r="F182" s="15">
        <v>6118.1</v>
      </c>
      <c r="G182" s="15">
        <v>6106.1</v>
      </c>
      <c r="H182" s="15">
        <v>6110.7</v>
      </c>
    </row>
    <row r="183" spans="1:8" s="37" customFormat="1" ht="30" customHeight="1">
      <c r="A183" s="49">
        <v>902</v>
      </c>
      <c r="B183" s="53"/>
      <c r="C183" s="11"/>
      <c r="D183" s="11"/>
      <c r="E183" s="8" t="s">
        <v>621</v>
      </c>
      <c r="F183" s="7">
        <f>F184+F236+F211</f>
        <v>72809.199999999983</v>
      </c>
      <c r="G183" s="7">
        <f>G184+G236+G211</f>
        <v>92826.099999999991</v>
      </c>
      <c r="H183" s="7">
        <f>H184+H236+H211</f>
        <v>25342.299999999996</v>
      </c>
    </row>
    <row r="184" spans="1:8" s="37" customFormat="1" ht="18" customHeight="1">
      <c r="A184" s="33"/>
      <c r="B184" s="24" t="s">
        <v>155</v>
      </c>
      <c r="C184" s="35"/>
      <c r="D184" s="35"/>
      <c r="E184" s="21" t="s">
        <v>156</v>
      </c>
      <c r="F184" s="36">
        <f t="shared" ref="F184:H185" si="31">F185</f>
        <v>9598.9</v>
      </c>
      <c r="G184" s="36">
        <f t="shared" si="31"/>
        <v>9621.5</v>
      </c>
      <c r="H184" s="36">
        <f t="shared" si="31"/>
        <v>9079.5999999999985</v>
      </c>
    </row>
    <row r="185" spans="1:8" s="37" customFormat="1" ht="16.5" customHeight="1">
      <c r="A185" s="33"/>
      <c r="B185" s="24" t="s">
        <v>163</v>
      </c>
      <c r="C185" s="35"/>
      <c r="D185" s="35"/>
      <c r="E185" s="21" t="s">
        <v>210</v>
      </c>
      <c r="F185" s="36">
        <f t="shared" si="31"/>
        <v>9598.9</v>
      </c>
      <c r="G185" s="36">
        <f t="shared" si="31"/>
        <v>9621.5</v>
      </c>
      <c r="H185" s="36">
        <f t="shared" si="31"/>
        <v>9079.5999999999985</v>
      </c>
    </row>
    <row r="186" spans="1:8" s="3" customFormat="1" ht="27.6">
      <c r="A186" s="34"/>
      <c r="B186" s="39"/>
      <c r="C186" s="18" t="s">
        <v>56</v>
      </c>
      <c r="D186" s="14"/>
      <c r="E186" s="83" t="s">
        <v>340</v>
      </c>
      <c r="F186" s="15">
        <f>F187+F191+F198+F202</f>
        <v>9598.9</v>
      </c>
      <c r="G186" s="15">
        <f>G187+G191+G198+G202</f>
        <v>9621.5</v>
      </c>
      <c r="H186" s="15">
        <f>H187+H191+H198+H202</f>
        <v>9079.5999999999985</v>
      </c>
    </row>
    <row r="187" spans="1:8" s="3" customFormat="1" ht="18" customHeight="1">
      <c r="A187" s="34"/>
      <c r="B187" s="39"/>
      <c r="C187" s="16" t="s">
        <v>55</v>
      </c>
      <c r="D187" s="10"/>
      <c r="E187" s="94" t="s">
        <v>341</v>
      </c>
      <c r="F187" s="15">
        <f t="shared" ref="F187:H189" si="32">F188</f>
        <v>365</v>
      </c>
      <c r="G187" s="15">
        <f t="shared" si="32"/>
        <v>365</v>
      </c>
      <c r="H187" s="15">
        <f t="shared" si="32"/>
        <v>165</v>
      </c>
    </row>
    <row r="188" spans="1:8" s="3" customFormat="1" ht="33.75" customHeight="1">
      <c r="A188" s="34"/>
      <c r="B188" s="39"/>
      <c r="C188" s="16" t="s">
        <v>54</v>
      </c>
      <c r="D188" s="19"/>
      <c r="E188" s="81" t="s">
        <v>342</v>
      </c>
      <c r="F188" s="15">
        <f t="shared" si="32"/>
        <v>365</v>
      </c>
      <c r="G188" s="15">
        <f t="shared" si="32"/>
        <v>365</v>
      </c>
      <c r="H188" s="15">
        <f t="shared" si="32"/>
        <v>165</v>
      </c>
    </row>
    <row r="189" spans="1:8" s="3" customFormat="1" ht="27.6">
      <c r="A189" s="34"/>
      <c r="B189" s="38"/>
      <c r="C189" s="14" t="s">
        <v>343</v>
      </c>
      <c r="D189" s="10"/>
      <c r="E189" s="22" t="s">
        <v>344</v>
      </c>
      <c r="F189" s="15">
        <f t="shared" si="32"/>
        <v>365</v>
      </c>
      <c r="G189" s="15">
        <f t="shared" si="32"/>
        <v>365</v>
      </c>
      <c r="H189" s="15">
        <f t="shared" si="32"/>
        <v>165</v>
      </c>
    </row>
    <row r="190" spans="1:8" s="3" customFormat="1" ht="17.25" customHeight="1">
      <c r="A190" s="34"/>
      <c r="B190" s="38"/>
      <c r="C190" s="14"/>
      <c r="D190" s="10" t="s">
        <v>3</v>
      </c>
      <c r="E190" s="94" t="s">
        <v>256</v>
      </c>
      <c r="F190" s="15">
        <v>365</v>
      </c>
      <c r="G190" s="15">
        <v>365</v>
      </c>
      <c r="H190" s="15">
        <v>165</v>
      </c>
    </row>
    <row r="191" spans="1:8" s="3" customFormat="1" ht="16.5" customHeight="1">
      <c r="A191" s="40"/>
      <c r="B191" s="38"/>
      <c r="C191" s="16" t="s">
        <v>53</v>
      </c>
      <c r="D191" s="19"/>
      <c r="E191" s="81" t="s">
        <v>345</v>
      </c>
      <c r="F191" s="15">
        <f>F192+F195</f>
        <v>816.7</v>
      </c>
      <c r="G191" s="15">
        <f t="shared" ref="G191:H191" si="33">G192+G195</f>
        <v>816.7</v>
      </c>
      <c r="H191" s="15">
        <f t="shared" si="33"/>
        <v>449.5</v>
      </c>
    </row>
    <row r="192" spans="1:8" s="3" customFormat="1" ht="18.75" customHeight="1">
      <c r="A192" s="40"/>
      <c r="B192" s="38"/>
      <c r="C192" s="16" t="s">
        <v>52</v>
      </c>
      <c r="D192" s="10"/>
      <c r="E192" s="94" t="s">
        <v>346</v>
      </c>
      <c r="F192" s="15">
        <f t="shared" ref="F192:H193" si="34">F193</f>
        <v>367.2</v>
      </c>
      <c r="G192" s="15">
        <f t="shared" si="34"/>
        <v>367.2</v>
      </c>
      <c r="H192" s="15">
        <f t="shared" si="34"/>
        <v>0</v>
      </c>
    </row>
    <row r="193" spans="1:8" s="3" customFormat="1" ht="16.5" customHeight="1">
      <c r="A193" s="40"/>
      <c r="B193" s="38"/>
      <c r="C193" s="16" t="s">
        <v>347</v>
      </c>
      <c r="D193" s="10"/>
      <c r="E193" s="94" t="s">
        <v>51</v>
      </c>
      <c r="F193" s="15">
        <f t="shared" si="34"/>
        <v>367.2</v>
      </c>
      <c r="G193" s="15">
        <f t="shared" si="34"/>
        <v>367.2</v>
      </c>
      <c r="H193" s="15">
        <f t="shared" si="34"/>
        <v>0</v>
      </c>
    </row>
    <row r="194" spans="1:8" s="3" customFormat="1" ht="18.75" customHeight="1">
      <c r="A194" s="34"/>
      <c r="B194" s="39"/>
      <c r="C194" s="19"/>
      <c r="D194" s="10" t="s">
        <v>3</v>
      </c>
      <c r="E194" s="94" t="s">
        <v>256</v>
      </c>
      <c r="F194" s="15">
        <v>367.2</v>
      </c>
      <c r="G194" s="15">
        <v>367.2</v>
      </c>
      <c r="H194" s="15">
        <v>0</v>
      </c>
    </row>
    <row r="195" spans="1:8" s="3" customFormat="1" ht="27.6">
      <c r="A195" s="40"/>
      <c r="B195" s="38"/>
      <c r="C195" s="16" t="s">
        <v>50</v>
      </c>
      <c r="D195" s="10"/>
      <c r="E195" s="94" t="s">
        <v>49</v>
      </c>
      <c r="F195" s="15">
        <f t="shared" ref="F195:H196" si="35">F196</f>
        <v>449.5</v>
      </c>
      <c r="G195" s="15">
        <f t="shared" si="35"/>
        <v>449.5</v>
      </c>
      <c r="H195" s="15">
        <f t="shared" si="35"/>
        <v>449.5</v>
      </c>
    </row>
    <row r="196" spans="1:8" s="3" customFormat="1" ht="15.6">
      <c r="A196" s="40"/>
      <c r="B196" s="38"/>
      <c r="C196" s="16" t="s">
        <v>349</v>
      </c>
      <c r="D196" s="10"/>
      <c r="E196" s="94" t="s">
        <v>48</v>
      </c>
      <c r="F196" s="15">
        <f t="shared" si="35"/>
        <v>449.5</v>
      </c>
      <c r="G196" s="15">
        <f t="shared" si="35"/>
        <v>449.5</v>
      </c>
      <c r="H196" s="15">
        <f t="shared" si="35"/>
        <v>449.5</v>
      </c>
    </row>
    <row r="197" spans="1:8" s="3" customFormat="1" ht="19.5" customHeight="1">
      <c r="A197" s="40"/>
      <c r="B197" s="38"/>
      <c r="C197" s="19"/>
      <c r="D197" s="10" t="s">
        <v>3</v>
      </c>
      <c r="E197" s="94" t="s">
        <v>256</v>
      </c>
      <c r="F197" s="15">
        <v>449.5</v>
      </c>
      <c r="G197" s="15">
        <v>449.5</v>
      </c>
      <c r="H197" s="15">
        <v>449.5</v>
      </c>
    </row>
    <row r="198" spans="1:8" s="3" customFormat="1" ht="15.6">
      <c r="A198" s="40"/>
      <c r="B198" s="39"/>
      <c r="C198" s="16" t="s">
        <v>47</v>
      </c>
      <c r="D198" s="10"/>
      <c r="E198" s="94" t="s">
        <v>46</v>
      </c>
      <c r="F198" s="15">
        <f t="shared" ref="F198:H200" si="36">F199</f>
        <v>114.9</v>
      </c>
      <c r="G198" s="15">
        <f t="shared" si="36"/>
        <v>137.5</v>
      </c>
      <c r="H198" s="15">
        <f t="shared" si="36"/>
        <v>162.80000000000001</v>
      </c>
    </row>
    <row r="199" spans="1:8" s="3" customFormat="1" ht="27.6">
      <c r="A199" s="34"/>
      <c r="B199" s="39"/>
      <c r="C199" s="16" t="s">
        <v>45</v>
      </c>
      <c r="D199" s="10"/>
      <c r="E199" s="94" t="s">
        <v>351</v>
      </c>
      <c r="F199" s="15">
        <f>F200</f>
        <v>114.9</v>
      </c>
      <c r="G199" s="15">
        <f>G200</f>
        <v>137.5</v>
      </c>
      <c r="H199" s="15">
        <f>H200</f>
        <v>162.80000000000001</v>
      </c>
    </row>
    <row r="200" spans="1:8" s="3" customFormat="1" ht="27.6">
      <c r="A200" s="34"/>
      <c r="B200" s="39"/>
      <c r="C200" s="16" t="s">
        <v>243</v>
      </c>
      <c r="D200" s="10"/>
      <c r="E200" s="81" t="s">
        <v>227</v>
      </c>
      <c r="F200" s="15">
        <f t="shared" si="36"/>
        <v>114.9</v>
      </c>
      <c r="G200" s="15">
        <f t="shared" si="36"/>
        <v>137.5</v>
      </c>
      <c r="H200" s="15">
        <f t="shared" si="36"/>
        <v>162.80000000000001</v>
      </c>
    </row>
    <row r="201" spans="1:8" s="3" customFormat="1" ht="16.5" customHeight="1">
      <c r="A201" s="40"/>
      <c r="B201" s="39"/>
      <c r="C201" s="19"/>
      <c r="D201" s="10" t="s">
        <v>2</v>
      </c>
      <c r="E201" s="94" t="s">
        <v>1</v>
      </c>
      <c r="F201" s="15">
        <v>114.9</v>
      </c>
      <c r="G201" s="15">
        <v>137.5</v>
      </c>
      <c r="H201" s="15">
        <v>162.80000000000001</v>
      </c>
    </row>
    <row r="202" spans="1:8" s="3" customFormat="1" ht="15" customHeight="1">
      <c r="A202" s="40"/>
      <c r="B202" s="39"/>
      <c r="C202" s="16" t="s">
        <v>42</v>
      </c>
      <c r="D202" s="10"/>
      <c r="E202" s="22" t="s">
        <v>34</v>
      </c>
      <c r="F202" s="26">
        <f>F203</f>
        <v>8302.2999999999993</v>
      </c>
      <c r="G202" s="26">
        <f>G203</f>
        <v>8302.2999999999993</v>
      </c>
      <c r="H202" s="26">
        <f>H203</f>
        <v>8302.2999999999993</v>
      </c>
    </row>
    <row r="203" spans="1:8" s="3" customFormat="1" ht="18" customHeight="1">
      <c r="A203" s="40"/>
      <c r="B203" s="39"/>
      <c r="C203" s="16" t="s">
        <v>41</v>
      </c>
      <c r="D203" s="10"/>
      <c r="E203" s="22" t="s">
        <v>32</v>
      </c>
      <c r="F203" s="26">
        <f>F204+F209+F207</f>
        <v>8302.2999999999993</v>
      </c>
      <c r="G203" s="26">
        <f>G204+G209+G207</f>
        <v>8302.2999999999993</v>
      </c>
      <c r="H203" s="26">
        <f>H204+H209+H207</f>
        <v>8302.2999999999993</v>
      </c>
    </row>
    <row r="204" spans="1:8" s="3" customFormat="1" ht="15.6">
      <c r="A204" s="34"/>
      <c r="B204" s="39"/>
      <c r="C204" s="16" t="s">
        <v>40</v>
      </c>
      <c r="D204" s="14"/>
      <c r="E204" s="22" t="s">
        <v>16</v>
      </c>
      <c r="F204" s="15">
        <f>F205+F206</f>
        <v>8232.6</v>
      </c>
      <c r="G204" s="15">
        <f>G205+G206</f>
        <v>8232.6</v>
      </c>
      <c r="H204" s="15">
        <f>H205+H206</f>
        <v>8232.6</v>
      </c>
    </row>
    <row r="205" spans="1:8" s="3" customFormat="1" ht="41.4">
      <c r="A205" s="34"/>
      <c r="B205" s="39"/>
      <c r="C205" s="14"/>
      <c r="D205" s="10" t="s">
        <v>5</v>
      </c>
      <c r="E205" s="94" t="s">
        <v>430</v>
      </c>
      <c r="F205" s="15">
        <v>7309.9</v>
      </c>
      <c r="G205" s="15">
        <v>7309.9</v>
      </c>
      <c r="H205" s="15">
        <v>7309.9</v>
      </c>
    </row>
    <row r="206" spans="1:8" s="3" customFormat="1" ht="17.25" customHeight="1">
      <c r="A206" s="40"/>
      <c r="B206" s="191"/>
      <c r="C206" s="14"/>
      <c r="D206" s="10" t="s">
        <v>3</v>
      </c>
      <c r="E206" s="94" t="s">
        <v>256</v>
      </c>
      <c r="F206" s="15">
        <v>922.7</v>
      </c>
      <c r="G206" s="15">
        <v>922.7</v>
      </c>
      <c r="H206" s="15">
        <v>922.7</v>
      </c>
    </row>
    <row r="207" spans="1:8" s="3" customFormat="1" ht="45.75" customHeight="1">
      <c r="A207" s="34"/>
      <c r="B207" s="39"/>
      <c r="C207" s="16" t="s">
        <v>427</v>
      </c>
      <c r="D207" s="10"/>
      <c r="E207" s="97" t="s">
        <v>244</v>
      </c>
      <c r="F207" s="15">
        <f>F208</f>
        <v>69.3</v>
      </c>
      <c r="G207" s="15">
        <f>G208</f>
        <v>69.3</v>
      </c>
      <c r="H207" s="15">
        <f>H208</f>
        <v>69.3</v>
      </c>
    </row>
    <row r="208" spans="1:8" s="3" customFormat="1" ht="19.5" customHeight="1">
      <c r="A208" s="40"/>
      <c r="B208" s="39"/>
      <c r="C208" s="19"/>
      <c r="D208" s="10" t="s">
        <v>3</v>
      </c>
      <c r="E208" s="94" t="s">
        <v>256</v>
      </c>
      <c r="F208" s="15">
        <v>69.3</v>
      </c>
      <c r="G208" s="15">
        <v>69.3</v>
      </c>
      <c r="H208" s="15">
        <v>69.3</v>
      </c>
    </row>
    <row r="209" spans="1:8" s="3" customFormat="1" ht="41.4">
      <c r="A209" s="34"/>
      <c r="B209" s="39"/>
      <c r="C209" s="16" t="s">
        <v>352</v>
      </c>
      <c r="D209" s="19"/>
      <c r="E209" s="97" t="s">
        <v>247</v>
      </c>
      <c r="F209" s="15">
        <f>F210</f>
        <v>0.4</v>
      </c>
      <c r="G209" s="15">
        <f>G210</f>
        <v>0.4</v>
      </c>
      <c r="H209" s="15">
        <f>H210</f>
        <v>0.4</v>
      </c>
    </row>
    <row r="210" spans="1:8" s="3" customFormat="1" ht="19.5" customHeight="1">
      <c r="A210" s="40"/>
      <c r="B210" s="39"/>
      <c r="C210" s="14"/>
      <c r="D210" s="10" t="s">
        <v>3</v>
      </c>
      <c r="E210" s="94" t="s">
        <v>256</v>
      </c>
      <c r="F210" s="15">
        <v>0.4</v>
      </c>
      <c r="G210" s="15">
        <v>0.4</v>
      </c>
      <c r="H210" s="15">
        <v>0.4</v>
      </c>
    </row>
    <row r="211" spans="1:8" s="3" customFormat="1" ht="15.75" customHeight="1">
      <c r="A211" s="40"/>
      <c r="B211" s="19" t="s">
        <v>178</v>
      </c>
      <c r="C211" s="14"/>
      <c r="D211" s="10"/>
      <c r="E211" s="94" t="s">
        <v>179</v>
      </c>
      <c r="F211" s="15">
        <f>F212+F230</f>
        <v>48444.999999999985</v>
      </c>
      <c r="G211" s="15">
        <f t="shared" ref="G211:H211" si="37">G212+G230</f>
        <v>71552.099999999991</v>
      </c>
      <c r="H211" s="15">
        <f t="shared" si="37"/>
        <v>519</v>
      </c>
    </row>
    <row r="212" spans="1:8" s="3" customFormat="1" ht="15.75" customHeight="1">
      <c r="A212" s="40"/>
      <c r="B212" s="19" t="s">
        <v>180</v>
      </c>
      <c r="C212" s="14"/>
      <c r="D212" s="10"/>
      <c r="E212" s="94" t="s">
        <v>181</v>
      </c>
      <c r="F212" s="15">
        <f t="shared" ref="F212:H212" si="38">F213</f>
        <v>42985.799999999988</v>
      </c>
      <c r="G212" s="15">
        <f t="shared" si="38"/>
        <v>71552.099999999991</v>
      </c>
      <c r="H212" s="15">
        <f t="shared" si="38"/>
        <v>519</v>
      </c>
    </row>
    <row r="213" spans="1:8" s="3" customFormat="1" ht="27.6">
      <c r="A213" s="34"/>
      <c r="B213" s="39"/>
      <c r="C213" s="18" t="s">
        <v>56</v>
      </c>
      <c r="D213" s="14"/>
      <c r="E213" s="83" t="s">
        <v>340</v>
      </c>
      <c r="F213" s="15">
        <f>F218+F214</f>
        <v>42985.799999999988</v>
      </c>
      <c r="G213" s="15">
        <f>G218+G214</f>
        <v>71552.099999999991</v>
      </c>
      <c r="H213" s="15">
        <f>H218+H214</f>
        <v>519</v>
      </c>
    </row>
    <row r="214" spans="1:8" s="3" customFormat="1" ht="15.6">
      <c r="A214" s="40"/>
      <c r="B214" s="38"/>
      <c r="C214" s="16" t="s">
        <v>53</v>
      </c>
      <c r="D214" s="19"/>
      <c r="E214" s="81" t="s">
        <v>345</v>
      </c>
      <c r="F214" s="15">
        <f t="shared" ref="F214:H216" si="39">F215</f>
        <v>717.7</v>
      </c>
      <c r="G214" s="15">
        <f t="shared" si="39"/>
        <v>748.4</v>
      </c>
      <c r="H214" s="15">
        <f t="shared" si="39"/>
        <v>519</v>
      </c>
    </row>
    <row r="215" spans="1:8" s="3" customFormat="1" ht="18.75" customHeight="1">
      <c r="A215" s="40"/>
      <c r="B215" s="38"/>
      <c r="C215" s="16" t="s">
        <v>52</v>
      </c>
      <c r="D215" s="10"/>
      <c r="E215" s="94" t="s">
        <v>346</v>
      </c>
      <c r="F215" s="15">
        <f t="shared" si="39"/>
        <v>717.7</v>
      </c>
      <c r="G215" s="15">
        <f t="shared" si="39"/>
        <v>748.4</v>
      </c>
      <c r="H215" s="15">
        <f t="shared" si="39"/>
        <v>519</v>
      </c>
    </row>
    <row r="216" spans="1:8" s="3" customFormat="1" ht="27.6">
      <c r="A216" s="34"/>
      <c r="B216" s="39"/>
      <c r="C216" s="16" t="s">
        <v>348</v>
      </c>
      <c r="D216" s="10"/>
      <c r="E216" s="94" t="s">
        <v>59</v>
      </c>
      <c r="F216" s="15">
        <f t="shared" si="39"/>
        <v>717.7</v>
      </c>
      <c r="G216" s="15">
        <f t="shared" si="39"/>
        <v>748.4</v>
      </c>
      <c r="H216" s="15">
        <f t="shared" si="39"/>
        <v>519</v>
      </c>
    </row>
    <row r="217" spans="1:8" s="3" customFormat="1" ht="18" customHeight="1">
      <c r="A217" s="40"/>
      <c r="B217" s="39"/>
      <c r="C217" s="19"/>
      <c r="D217" s="10" t="s">
        <v>2</v>
      </c>
      <c r="E217" s="94" t="s">
        <v>1</v>
      </c>
      <c r="F217" s="15">
        <v>717.7</v>
      </c>
      <c r="G217" s="15">
        <v>748.4</v>
      </c>
      <c r="H217" s="15">
        <v>519</v>
      </c>
    </row>
    <row r="218" spans="1:8" s="3" customFormat="1" ht="29.25" customHeight="1">
      <c r="A218" s="40"/>
      <c r="B218" s="51"/>
      <c r="C218" s="16" t="s">
        <v>47</v>
      </c>
      <c r="D218" s="10"/>
      <c r="E218" s="94" t="s">
        <v>350</v>
      </c>
      <c r="F218" s="15">
        <f>F219+F223</f>
        <v>42268.099999999991</v>
      </c>
      <c r="G218" s="15">
        <f>G219+G223</f>
        <v>70803.7</v>
      </c>
      <c r="H218" s="15">
        <f>H219+H223</f>
        <v>0</v>
      </c>
    </row>
    <row r="219" spans="1:8" s="3" customFormat="1" ht="32.25" customHeight="1">
      <c r="A219" s="40"/>
      <c r="B219" s="51"/>
      <c r="C219" s="16" t="s">
        <v>354</v>
      </c>
      <c r="D219" s="10"/>
      <c r="E219" s="94" t="s">
        <v>355</v>
      </c>
      <c r="F219" s="15">
        <f t="shared" ref="F219:H219" si="40">F220</f>
        <v>25864.199999999997</v>
      </c>
      <c r="G219" s="15">
        <f t="shared" si="40"/>
        <v>41466.800000000003</v>
      </c>
      <c r="H219" s="15">
        <f t="shared" si="40"/>
        <v>0</v>
      </c>
    </row>
    <row r="220" spans="1:8" s="3" customFormat="1" ht="33.75" customHeight="1">
      <c r="A220" s="40"/>
      <c r="B220" s="51"/>
      <c r="C220" s="16" t="s">
        <v>481</v>
      </c>
      <c r="D220" s="10"/>
      <c r="E220" s="93" t="s">
        <v>470</v>
      </c>
      <c r="F220" s="15">
        <f>F221+F222</f>
        <v>25864.199999999997</v>
      </c>
      <c r="G220" s="15">
        <f t="shared" ref="G220:H220" si="41">G221+G222</f>
        <v>41466.800000000003</v>
      </c>
      <c r="H220" s="15">
        <f t="shared" si="41"/>
        <v>0</v>
      </c>
    </row>
    <row r="221" spans="1:8" s="3" customFormat="1" ht="17.25" customHeight="1">
      <c r="A221" s="40"/>
      <c r="B221" s="51"/>
      <c r="C221" s="14"/>
      <c r="D221" s="10" t="s">
        <v>356</v>
      </c>
      <c r="E221" s="94" t="s">
        <v>357</v>
      </c>
      <c r="F221" s="15">
        <v>6161.9</v>
      </c>
      <c r="G221" s="15">
        <v>16695.5</v>
      </c>
      <c r="H221" s="15">
        <v>0</v>
      </c>
    </row>
    <row r="222" spans="1:8" s="3" customFormat="1" ht="18" customHeight="1">
      <c r="A222" s="40"/>
      <c r="B222" s="39"/>
      <c r="C222" s="19"/>
      <c r="D222" s="10" t="s">
        <v>2</v>
      </c>
      <c r="E222" s="94" t="s">
        <v>1</v>
      </c>
      <c r="F222" s="15">
        <v>19702.3</v>
      </c>
      <c r="G222" s="15">
        <v>24771.3</v>
      </c>
      <c r="H222" s="15">
        <v>0</v>
      </c>
    </row>
    <row r="223" spans="1:8" s="3" customFormat="1" ht="29.25" customHeight="1">
      <c r="A223" s="40"/>
      <c r="B223" s="51"/>
      <c r="C223" s="16" t="s">
        <v>493</v>
      </c>
      <c r="D223" s="10"/>
      <c r="E223" s="94" t="s">
        <v>494</v>
      </c>
      <c r="F223" s="15">
        <f>F224+F227</f>
        <v>16403.899999999998</v>
      </c>
      <c r="G223" s="15">
        <f>G224+G227</f>
        <v>29336.899999999998</v>
      </c>
      <c r="H223" s="15">
        <f>H224+H227</f>
        <v>0</v>
      </c>
    </row>
    <row r="224" spans="1:8" s="3" customFormat="1" ht="33.75" customHeight="1">
      <c r="A224" s="40"/>
      <c r="B224" s="51"/>
      <c r="C224" s="16" t="s">
        <v>864</v>
      </c>
      <c r="D224" s="10"/>
      <c r="E224" s="93" t="s">
        <v>492</v>
      </c>
      <c r="F224" s="15">
        <f>F225+F226</f>
        <v>15251.3</v>
      </c>
      <c r="G224" s="15">
        <f>G225+G226</f>
        <v>27870.1</v>
      </c>
      <c r="H224" s="15">
        <f>H225+H226</f>
        <v>0</v>
      </c>
    </row>
    <row r="225" spans="1:8" s="3" customFormat="1" ht="17.25" customHeight="1">
      <c r="A225" s="40"/>
      <c r="B225" s="51"/>
      <c r="C225" s="14"/>
      <c r="D225" s="10" t="s">
        <v>356</v>
      </c>
      <c r="E225" s="94" t="s">
        <v>357</v>
      </c>
      <c r="F225" s="15">
        <v>12890.4</v>
      </c>
      <c r="G225" s="15">
        <v>24019</v>
      </c>
      <c r="H225" s="15">
        <v>0</v>
      </c>
    </row>
    <row r="226" spans="1:8" s="3" customFormat="1" ht="18" customHeight="1">
      <c r="A226" s="40"/>
      <c r="B226" s="39"/>
      <c r="C226" s="19"/>
      <c r="D226" s="10" t="s">
        <v>2</v>
      </c>
      <c r="E226" s="94" t="s">
        <v>1</v>
      </c>
      <c r="F226" s="15">
        <v>2360.9</v>
      </c>
      <c r="G226" s="15">
        <v>3851.1</v>
      </c>
      <c r="H226" s="15">
        <v>0</v>
      </c>
    </row>
    <row r="227" spans="1:8" s="3" customFormat="1" ht="17.25" customHeight="1">
      <c r="A227" s="40"/>
      <c r="B227" s="51"/>
      <c r="C227" s="16" t="s">
        <v>865</v>
      </c>
      <c r="D227" s="10"/>
      <c r="E227" s="93" t="s">
        <v>491</v>
      </c>
      <c r="F227" s="15">
        <f>F228+F229</f>
        <v>1152.5999999999999</v>
      </c>
      <c r="G227" s="15">
        <f>G228+G229</f>
        <v>1466.8</v>
      </c>
      <c r="H227" s="15">
        <f>H228+H229</f>
        <v>0</v>
      </c>
    </row>
    <row r="228" spans="1:8" s="3" customFormat="1" ht="17.25" customHeight="1">
      <c r="A228" s="40"/>
      <c r="B228" s="51"/>
      <c r="C228" s="14"/>
      <c r="D228" s="10" t="s">
        <v>356</v>
      </c>
      <c r="E228" s="94" t="s">
        <v>357</v>
      </c>
      <c r="F228" s="15">
        <v>701.9</v>
      </c>
      <c r="G228" s="15">
        <v>1264.0999999999999</v>
      </c>
      <c r="H228" s="15">
        <v>0</v>
      </c>
    </row>
    <row r="229" spans="1:8" s="3" customFormat="1" ht="18" customHeight="1">
      <c r="A229" s="40"/>
      <c r="B229" s="39"/>
      <c r="C229" s="19"/>
      <c r="D229" s="10" t="s">
        <v>2</v>
      </c>
      <c r="E229" s="94" t="s">
        <v>1</v>
      </c>
      <c r="F229" s="26">
        <v>450.7</v>
      </c>
      <c r="G229" s="26">
        <v>202.7</v>
      </c>
      <c r="H229" s="26">
        <v>0</v>
      </c>
    </row>
    <row r="230" spans="1:8" s="3" customFormat="1" ht="15.75" customHeight="1">
      <c r="A230" s="40"/>
      <c r="B230" s="19" t="s">
        <v>182</v>
      </c>
      <c r="C230" s="14"/>
      <c r="D230" s="10"/>
      <c r="E230" s="94" t="s">
        <v>183</v>
      </c>
      <c r="F230" s="15">
        <f>F231</f>
        <v>5459.2</v>
      </c>
      <c r="G230" s="15">
        <f t="shared" ref="G230:H231" si="42">G231</f>
        <v>0</v>
      </c>
      <c r="H230" s="15">
        <f t="shared" si="42"/>
        <v>0</v>
      </c>
    </row>
    <row r="231" spans="1:8" s="3" customFormat="1" ht="27.6">
      <c r="A231" s="34"/>
      <c r="B231" s="39"/>
      <c r="C231" s="18" t="s">
        <v>65</v>
      </c>
      <c r="D231" s="14"/>
      <c r="E231" s="83" t="s">
        <v>309</v>
      </c>
      <c r="F231" s="15">
        <f>F232</f>
        <v>5459.2</v>
      </c>
      <c r="G231" s="15">
        <f t="shared" si="42"/>
        <v>0</v>
      </c>
      <c r="H231" s="15">
        <f t="shared" si="42"/>
        <v>0</v>
      </c>
    </row>
    <row r="232" spans="1:8" s="3" customFormat="1" ht="18" customHeight="1">
      <c r="A232" s="34"/>
      <c r="B232" s="39"/>
      <c r="C232" s="16" t="s">
        <v>61</v>
      </c>
      <c r="D232" s="19"/>
      <c r="E232" s="81" t="s">
        <v>310</v>
      </c>
      <c r="F232" s="15">
        <f t="shared" ref="F232:H234" si="43">F233</f>
        <v>5459.2</v>
      </c>
      <c r="G232" s="15">
        <f t="shared" si="43"/>
        <v>0</v>
      </c>
      <c r="H232" s="15">
        <f t="shared" si="43"/>
        <v>0</v>
      </c>
    </row>
    <row r="233" spans="1:8" s="3" customFormat="1" ht="33.75" customHeight="1">
      <c r="A233" s="34"/>
      <c r="B233" s="39"/>
      <c r="C233" s="16" t="s">
        <v>60</v>
      </c>
      <c r="D233" s="10"/>
      <c r="E233" s="94" t="s">
        <v>311</v>
      </c>
      <c r="F233" s="15">
        <f t="shared" si="43"/>
        <v>5459.2</v>
      </c>
      <c r="G233" s="15">
        <f t="shared" si="43"/>
        <v>0</v>
      </c>
      <c r="H233" s="15">
        <f t="shared" si="43"/>
        <v>0</v>
      </c>
    </row>
    <row r="234" spans="1:8" s="3" customFormat="1" ht="15.6">
      <c r="A234" s="34"/>
      <c r="B234" s="38"/>
      <c r="C234" s="16" t="s">
        <v>888</v>
      </c>
      <c r="D234" s="10"/>
      <c r="E234" s="88" t="s">
        <v>483</v>
      </c>
      <c r="F234" s="15">
        <f t="shared" si="43"/>
        <v>5459.2</v>
      </c>
      <c r="G234" s="15">
        <f t="shared" si="43"/>
        <v>0</v>
      </c>
      <c r="H234" s="15">
        <f t="shared" si="43"/>
        <v>0</v>
      </c>
    </row>
    <row r="235" spans="1:8" s="3" customFormat="1" ht="17.25" customHeight="1">
      <c r="A235" s="34"/>
      <c r="B235" s="38"/>
      <c r="C235" s="19"/>
      <c r="D235" s="10" t="s">
        <v>3</v>
      </c>
      <c r="E235" s="94" t="s">
        <v>256</v>
      </c>
      <c r="F235" s="15">
        <v>5459.2</v>
      </c>
      <c r="G235" s="15">
        <v>0</v>
      </c>
      <c r="H235" s="15">
        <v>0</v>
      </c>
    </row>
    <row r="236" spans="1:8" s="3" customFormat="1" ht="15.75" customHeight="1">
      <c r="A236" s="40"/>
      <c r="B236" s="14">
        <v>1000</v>
      </c>
      <c r="C236" s="14"/>
      <c r="D236" s="10"/>
      <c r="E236" s="94" t="s">
        <v>190</v>
      </c>
      <c r="F236" s="15">
        <f>F237+F249</f>
        <v>14765.3</v>
      </c>
      <c r="G236" s="15">
        <f>G237+G249</f>
        <v>11652.5</v>
      </c>
      <c r="H236" s="15">
        <f>H237+H249</f>
        <v>15743.699999999999</v>
      </c>
    </row>
    <row r="237" spans="1:8" s="3" customFormat="1" ht="15.75" customHeight="1">
      <c r="A237" s="40"/>
      <c r="B237" s="14">
        <v>1003</v>
      </c>
      <c r="C237" s="14"/>
      <c r="D237" s="10"/>
      <c r="E237" s="94" t="s">
        <v>204</v>
      </c>
      <c r="F237" s="15">
        <f>F239</f>
        <v>4691</v>
      </c>
      <c r="G237" s="15">
        <f>G239</f>
        <v>1578.2</v>
      </c>
      <c r="H237" s="15">
        <f>H239</f>
        <v>5669.4</v>
      </c>
    </row>
    <row r="238" spans="1:8" s="3" customFormat="1" ht="27.6">
      <c r="A238" s="34"/>
      <c r="B238" s="39"/>
      <c r="C238" s="18" t="s">
        <v>56</v>
      </c>
      <c r="D238" s="14"/>
      <c r="E238" s="83" t="s">
        <v>340</v>
      </c>
      <c r="F238" s="15">
        <f t="shared" ref="F238:H239" si="44">F239</f>
        <v>4691</v>
      </c>
      <c r="G238" s="15">
        <f t="shared" si="44"/>
        <v>1578.2</v>
      </c>
      <c r="H238" s="15">
        <f t="shared" si="44"/>
        <v>5669.4</v>
      </c>
    </row>
    <row r="239" spans="1:8" s="3" customFormat="1" ht="29.25" customHeight="1">
      <c r="A239" s="40"/>
      <c r="B239" s="51"/>
      <c r="C239" s="16" t="s">
        <v>47</v>
      </c>
      <c r="D239" s="10"/>
      <c r="E239" s="94" t="s">
        <v>350</v>
      </c>
      <c r="F239" s="15">
        <f t="shared" si="44"/>
        <v>4691</v>
      </c>
      <c r="G239" s="15">
        <f t="shared" si="44"/>
        <v>1578.2</v>
      </c>
      <c r="H239" s="15">
        <f t="shared" si="44"/>
        <v>5669.4</v>
      </c>
    </row>
    <row r="240" spans="1:8" s="3" customFormat="1" ht="32.25" customHeight="1">
      <c r="A240" s="40"/>
      <c r="B240" s="51"/>
      <c r="C240" s="16" t="s">
        <v>45</v>
      </c>
      <c r="D240" s="10"/>
      <c r="E240" s="94" t="s">
        <v>351</v>
      </c>
      <c r="F240" s="15">
        <f>F241+F243+F245+F247</f>
        <v>4691</v>
      </c>
      <c r="G240" s="15">
        <f>G241+G243+G245+G247</f>
        <v>1578.2</v>
      </c>
      <c r="H240" s="15">
        <f>H241+H243+H245+H247</f>
        <v>5669.4</v>
      </c>
    </row>
    <row r="241" spans="1:8" s="3" customFormat="1" ht="31.5" customHeight="1">
      <c r="A241" s="40"/>
      <c r="B241" s="51"/>
      <c r="C241" s="16" t="s">
        <v>254</v>
      </c>
      <c r="D241" s="10"/>
      <c r="E241" s="97" t="s">
        <v>44</v>
      </c>
      <c r="F241" s="15">
        <f>F242</f>
        <v>0</v>
      </c>
      <c r="G241" s="15">
        <f>G242</f>
        <v>0</v>
      </c>
      <c r="H241" s="15">
        <f>H242</f>
        <v>978.4</v>
      </c>
    </row>
    <row r="242" spans="1:8" s="3" customFormat="1" ht="17.25" customHeight="1">
      <c r="A242" s="40"/>
      <c r="B242" s="51"/>
      <c r="C242" s="14"/>
      <c r="D242" s="10" t="s">
        <v>11</v>
      </c>
      <c r="E242" s="94" t="s">
        <v>10</v>
      </c>
      <c r="F242" s="15">
        <v>0</v>
      </c>
      <c r="G242" s="15">
        <v>0</v>
      </c>
      <c r="H242" s="15">
        <v>978.4</v>
      </c>
    </row>
    <row r="243" spans="1:8" s="3" customFormat="1" ht="31.5" customHeight="1">
      <c r="A243" s="40"/>
      <c r="B243" s="51"/>
      <c r="C243" s="16" t="s">
        <v>431</v>
      </c>
      <c r="D243" s="10"/>
      <c r="E243" s="88" t="s">
        <v>432</v>
      </c>
      <c r="F243" s="15">
        <f>F244</f>
        <v>778.2</v>
      </c>
      <c r="G243" s="15">
        <f>G244</f>
        <v>778.2</v>
      </c>
      <c r="H243" s="15">
        <f>H244</f>
        <v>2334.6</v>
      </c>
    </row>
    <row r="244" spans="1:8" s="3" customFormat="1" ht="17.25" customHeight="1">
      <c r="A244" s="40"/>
      <c r="B244" s="51"/>
      <c r="C244" s="14"/>
      <c r="D244" s="10" t="s">
        <v>11</v>
      </c>
      <c r="E244" s="94" t="s">
        <v>10</v>
      </c>
      <c r="F244" s="15">
        <v>778.2</v>
      </c>
      <c r="G244" s="15">
        <v>778.2</v>
      </c>
      <c r="H244" s="15">
        <v>2334.6</v>
      </c>
    </row>
    <row r="245" spans="1:8" s="3" customFormat="1" ht="31.5" customHeight="1">
      <c r="A245" s="40"/>
      <c r="B245" s="51"/>
      <c r="C245" s="16" t="s">
        <v>467</v>
      </c>
      <c r="D245" s="10"/>
      <c r="E245" s="88" t="s">
        <v>433</v>
      </c>
      <c r="F245" s="15">
        <f>F246</f>
        <v>3112.8</v>
      </c>
      <c r="G245" s="15">
        <f>G246</f>
        <v>0</v>
      </c>
      <c r="H245" s="15">
        <f>H246</f>
        <v>1556.4</v>
      </c>
    </row>
    <row r="246" spans="1:8" s="3" customFormat="1" ht="17.25" customHeight="1">
      <c r="A246" s="40"/>
      <c r="B246" s="51"/>
      <c r="C246" s="14"/>
      <c r="D246" s="10" t="s">
        <v>11</v>
      </c>
      <c r="E246" s="94" t="s">
        <v>10</v>
      </c>
      <c r="F246" s="15">
        <v>3112.8</v>
      </c>
      <c r="G246" s="15">
        <v>0</v>
      </c>
      <c r="H246" s="15">
        <v>1556.4</v>
      </c>
    </row>
    <row r="247" spans="1:8" s="3" customFormat="1" ht="47.25" customHeight="1">
      <c r="A247" s="40"/>
      <c r="B247" s="51"/>
      <c r="C247" s="16" t="s">
        <v>353</v>
      </c>
      <c r="D247" s="10"/>
      <c r="E247" s="93" t="s">
        <v>471</v>
      </c>
      <c r="F247" s="15">
        <f>F248</f>
        <v>800</v>
      </c>
      <c r="G247" s="15">
        <f>G248</f>
        <v>800</v>
      </c>
      <c r="H247" s="15">
        <f>H248</f>
        <v>800</v>
      </c>
    </row>
    <row r="248" spans="1:8" s="3" customFormat="1" ht="15.6">
      <c r="A248" s="40"/>
      <c r="B248" s="191"/>
      <c r="C248" s="14"/>
      <c r="D248" s="10" t="s">
        <v>11</v>
      </c>
      <c r="E248" s="94" t="s">
        <v>10</v>
      </c>
      <c r="F248" s="15">
        <v>800</v>
      </c>
      <c r="G248" s="15">
        <v>800</v>
      </c>
      <c r="H248" s="15">
        <v>800</v>
      </c>
    </row>
    <row r="249" spans="1:8" s="3" customFormat="1" ht="15.6">
      <c r="A249" s="34"/>
      <c r="B249" s="14">
        <v>1004</v>
      </c>
      <c r="C249" s="14"/>
      <c r="D249" s="10"/>
      <c r="E249" s="94" t="s">
        <v>209</v>
      </c>
      <c r="F249" s="47">
        <f t="shared" ref="F249:H251" si="45">F250</f>
        <v>10074.299999999999</v>
      </c>
      <c r="G249" s="47">
        <f t="shared" si="45"/>
        <v>10074.299999999999</v>
      </c>
      <c r="H249" s="47">
        <f t="shared" si="45"/>
        <v>10074.299999999999</v>
      </c>
    </row>
    <row r="250" spans="1:8" s="3" customFormat="1" ht="27.6">
      <c r="A250" s="34"/>
      <c r="B250" s="39"/>
      <c r="C250" s="18" t="s">
        <v>56</v>
      </c>
      <c r="D250" s="14"/>
      <c r="E250" s="83" t="s">
        <v>340</v>
      </c>
      <c r="F250" s="15">
        <f t="shared" si="45"/>
        <v>10074.299999999999</v>
      </c>
      <c r="G250" s="15">
        <f t="shared" si="45"/>
        <v>10074.299999999999</v>
      </c>
      <c r="H250" s="15">
        <f t="shared" si="45"/>
        <v>10074.299999999999</v>
      </c>
    </row>
    <row r="251" spans="1:8" s="3" customFormat="1" ht="29.25" customHeight="1">
      <c r="A251" s="40"/>
      <c r="B251" s="51"/>
      <c r="C251" s="16" t="s">
        <v>47</v>
      </c>
      <c r="D251" s="10"/>
      <c r="E251" s="94" t="s">
        <v>350</v>
      </c>
      <c r="F251" s="15">
        <f t="shared" si="45"/>
        <v>10074.299999999999</v>
      </c>
      <c r="G251" s="15">
        <f t="shared" si="45"/>
        <v>10074.299999999999</v>
      </c>
      <c r="H251" s="15">
        <f t="shared" si="45"/>
        <v>10074.299999999999</v>
      </c>
    </row>
    <row r="252" spans="1:8" s="3" customFormat="1" ht="30" customHeight="1">
      <c r="A252" s="40"/>
      <c r="B252" s="51"/>
      <c r="C252" s="16" t="s">
        <v>45</v>
      </c>
      <c r="D252" s="10"/>
      <c r="E252" s="94" t="s">
        <v>351</v>
      </c>
      <c r="F252" s="15">
        <f t="shared" ref="F252:H253" si="46">F253</f>
        <v>10074.299999999999</v>
      </c>
      <c r="G252" s="15">
        <f t="shared" si="46"/>
        <v>10074.299999999999</v>
      </c>
      <c r="H252" s="15">
        <f t="shared" si="46"/>
        <v>10074.299999999999</v>
      </c>
    </row>
    <row r="253" spans="1:8" s="3" customFormat="1" ht="29.25" customHeight="1">
      <c r="A253" s="40"/>
      <c r="B253" s="51"/>
      <c r="C253" s="16" t="s">
        <v>43</v>
      </c>
      <c r="D253" s="10"/>
      <c r="E253" s="97" t="s">
        <v>245</v>
      </c>
      <c r="F253" s="15">
        <f t="shared" si="46"/>
        <v>10074.299999999999</v>
      </c>
      <c r="G253" s="15">
        <f t="shared" si="46"/>
        <v>10074.299999999999</v>
      </c>
      <c r="H253" s="15">
        <f t="shared" si="46"/>
        <v>10074.299999999999</v>
      </c>
    </row>
    <row r="254" spans="1:8" s="3" customFormat="1" ht="15.6">
      <c r="A254" s="40"/>
      <c r="B254" s="191"/>
      <c r="C254" s="19"/>
      <c r="D254" s="10" t="s">
        <v>356</v>
      </c>
      <c r="E254" s="94" t="s">
        <v>357</v>
      </c>
      <c r="F254" s="15">
        <v>10074.299999999999</v>
      </c>
      <c r="G254" s="15">
        <v>10074.299999999999</v>
      </c>
      <c r="H254" s="15">
        <v>10074.299999999999</v>
      </c>
    </row>
    <row r="255" spans="1:8" s="37" customFormat="1" ht="18.75" customHeight="1">
      <c r="A255" s="49">
        <v>903</v>
      </c>
      <c r="B255" s="11"/>
      <c r="C255" s="11"/>
      <c r="D255" s="11"/>
      <c r="E255" s="98" t="s">
        <v>622</v>
      </c>
      <c r="F255" s="84">
        <f>F256++F358+F381</f>
        <v>380851.10000000009</v>
      </c>
      <c r="G255" s="84">
        <f>G256++G358+G381</f>
        <v>322645.7</v>
      </c>
      <c r="H255" s="84">
        <f>H256++H358+H381</f>
        <v>314919.59999999998</v>
      </c>
    </row>
    <row r="256" spans="1:8" s="3" customFormat="1" ht="16.5" customHeight="1">
      <c r="A256" s="33"/>
      <c r="B256" s="19" t="s">
        <v>186</v>
      </c>
      <c r="C256" s="11"/>
      <c r="D256" s="11"/>
      <c r="E256" s="21" t="s">
        <v>187</v>
      </c>
      <c r="F256" s="48">
        <f>F257+F280+F316+F332+F305</f>
        <v>351478.00000000006</v>
      </c>
      <c r="G256" s="48">
        <f>G257+G280+G316+G332+G305</f>
        <v>300785.40000000002</v>
      </c>
      <c r="H256" s="48">
        <f>H257+H280+H316+H332+H305</f>
        <v>293006.59999999998</v>
      </c>
    </row>
    <row r="257" spans="1:8" s="3" customFormat="1" ht="16.5" customHeight="1">
      <c r="A257" s="33"/>
      <c r="B257" s="19" t="s">
        <v>205</v>
      </c>
      <c r="C257" s="11"/>
      <c r="D257" s="11"/>
      <c r="E257" s="21" t="s">
        <v>206</v>
      </c>
      <c r="F257" s="48">
        <f>F258+F275</f>
        <v>108724.09999999999</v>
      </c>
      <c r="G257" s="48">
        <f>G258+G275</f>
        <v>113117.49999999999</v>
      </c>
      <c r="H257" s="48">
        <f>H258+H275</f>
        <v>111433.5</v>
      </c>
    </row>
    <row r="258" spans="1:8" s="3" customFormat="1" ht="21" customHeight="1">
      <c r="A258" s="34"/>
      <c r="B258" s="14"/>
      <c r="C258" s="18" t="s">
        <v>148</v>
      </c>
      <c r="D258" s="32"/>
      <c r="E258" s="92" t="s">
        <v>257</v>
      </c>
      <c r="F258" s="9">
        <f>F259+F271</f>
        <v>108577.7</v>
      </c>
      <c r="G258" s="9">
        <f t="shared" ref="G258:H258" si="47">G259+G271</f>
        <v>112971.09999999999</v>
      </c>
      <c r="H258" s="9">
        <f t="shared" si="47"/>
        <v>111287.1</v>
      </c>
    </row>
    <row r="259" spans="1:8" s="3" customFormat="1" ht="15.6">
      <c r="A259" s="34"/>
      <c r="B259" s="14"/>
      <c r="C259" s="16" t="s">
        <v>147</v>
      </c>
      <c r="D259" s="14"/>
      <c r="E259" s="81" t="s">
        <v>146</v>
      </c>
      <c r="F259" s="15">
        <f>F260+F265</f>
        <v>106802.4</v>
      </c>
      <c r="G259" s="15">
        <f>G260+G265</f>
        <v>111195.79999999999</v>
      </c>
      <c r="H259" s="15">
        <f>H260+H265</f>
        <v>109511.8</v>
      </c>
    </row>
    <row r="260" spans="1:8" s="3" customFormat="1" ht="27.6">
      <c r="A260" s="34"/>
      <c r="B260" s="14"/>
      <c r="C260" s="16" t="s">
        <v>145</v>
      </c>
      <c r="D260" s="14"/>
      <c r="E260" s="81" t="s">
        <v>144</v>
      </c>
      <c r="F260" s="15">
        <f>F261+F263</f>
        <v>75477.5</v>
      </c>
      <c r="G260" s="15">
        <f>G261+G263</f>
        <v>80461.899999999994</v>
      </c>
      <c r="H260" s="15">
        <f>H261+H263</f>
        <v>79275.100000000006</v>
      </c>
    </row>
    <row r="261" spans="1:8" s="3" customFormat="1" ht="27.6">
      <c r="A261" s="34"/>
      <c r="B261" s="14"/>
      <c r="C261" s="16" t="s">
        <v>143</v>
      </c>
      <c r="D261" s="14"/>
      <c r="E261" s="22" t="s">
        <v>6</v>
      </c>
      <c r="F261" s="15">
        <f>F262</f>
        <v>16857.2</v>
      </c>
      <c r="G261" s="15">
        <f>G262</f>
        <v>16857.2</v>
      </c>
      <c r="H261" s="15">
        <f>H262</f>
        <v>16857.2</v>
      </c>
    </row>
    <row r="262" spans="1:8" s="3" customFormat="1" ht="15.6">
      <c r="A262" s="34"/>
      <c r="B262" s="14"/>
      <c r="C262" s="14"/>
      <c r="D262" s="10" t="s">
        <v>24</v>
      </c>
      <c r="E262" s="94" t="s">
        <v>23</v>
      </c>
      <c r="F262" s="15">
        <v>16857.2</v>
      </c>
      <c r="G262" s="15">
        <v>16857.2</v>
      </c>
      <c r="H262" s="15">
        <v>16857.2</v>
      </c>
    </row>
    <row r="263" spans="1:8" s="3" customFormat="1" ht="31.5" customHeight="1">
      <c r="A263" s="34"/>
      <c r="B263" s="39"/>
      <c r="C263" s="16" t="s">
        <v>142</v>
      </c>
      <c r="D263" s="10"/>
      <c r="E263" s="97" t="s">
        <v>234</v>
      </c>
      <c r="F263" s="15">
        <f>F264</f>
        <v>58620.3</v>
      </c>
      <c r="G263" s="15">
        <f>G264</f>
        <v>63604.7</v>
      </c>
      <c r="H263" s="15">
        <f>H264</f>
        <v>62417.9</v>
      </c>
    </row>
    <row r="264" spans="1:8" s="3" customFormat="1" ht="15.6">
      <c r="A264" s="34"/>
      <c r="B264" s="39"/>
      <c r="C264" s="14"/>
      <c r="D264" s="10" t="s">
        <v>24</v>
      </c>
      <c r="E264" s="94" t="s">
        <v>23</v>
      </c>
      <c r="F264" s="15">
        <v>58620.3</v>
      </c>
      <c r="G264" s="15">
        <v>63604.7</v>
      </c>
      <c r="H264" s="15">
        <v>62417.9</v>
      </c>
    </row>
    <row r="265" spans="1:8" s="3" customFormat="1" ht="15.6">
      <c r="A265" s="34"/>
      <c r="B265" s="39"/>
      <c r="C265" s="16" t="s">
        <v>141</v>
      </c>
      <c r="D265" s="10"/>
      <c r="E265" s="94" t="s">
        <v>140</v>
      </c>
      <c r="F265" s="15">
        <f>F266</f>
        <v>31324.9</v>
      </c>
      <c r="G265" s="15">
        <f>G266</f>
        <v>30733.9</v>
      </c>
      <c r="H265" s="15">
        <f>H266</f>
        <v>30236.699999999997</v>
      </c>
    </row>
    <row r="266" spans="1:8" s="3" customFormat="1" ht="27.6">
      <c r="A266" s="34"/>
      <c r="B266" s="39"/>
      <c r="C266" s="16" t="s">
        <v>139</v>
      </c>
      <c r="D266" s="10"/>
      <c r="E266" s="22" t="s">
        <v>255</v>
      </c>
      <c r="F266" s="15">
        <f>F267+F269</f>
        <v>31324.9</v>
      </c>
      <c r="G266" s="15">
        <f>G267+G269</f>
        <v>30733.9</v>
      </c>
      <c r="H266" s="15">
        <f>H267+H269</f>
        <v>30236.699999999997</v>
      </c>
    </row>
    <row r="267" spans="1:8" s="3" customFormat="1" ht="27.6">
      <c r="A267" s="34"/>
      <c r="B267" s="39"/>
      <c r="C267" s="16" t="s">
        <v>138</v>
      </c>
      <c r="D267" s="10"/>
      <c r="E267" s="22" t="s">
        <v>6</v>
      </c>
      <c r="F267" s="15">
        <f>F268</f>
        <v>7336.4</v>
      </c>
      <c r="G267" s="15">
        <f>G268</f>
        <v>7336.4</v>
      </c>
      <c r="H267" s="15">
        <f>H268</f>
        <v>7336.4</v>
      </c>
    </row>
    <row r="268" spans="1:8" s="3" customFormat="1" ht="15.6">
      <c r="A268" s="34"/>
      <c r="B268" s="39"/>
      <c r="C268" s="14"/>
      <c r="D268" s="10" t="s">
        <v>24</v>
      </c>
      <c r="E268" s="94" t="s">
        <v>23</v>
      </c>
      <c r="F268" s="15">
        <v>7336.4</v>
      </c>
      <c r="G268" s="15">
        <v>7336.4</v>
      </c>
      <c r="H268" s="15">
        <v>7336.4</v>
      </c>
    </row>
    <row r="269" spans="1:8" s="3" customFormat="1" ht="31.5" customHeight="1">
      <c r="A269" s="34"/>
      <c r="B269" s="39"/>
      <c r="C269" s="16" t="s">
        <v>250</v>
      </c>
      <c r="D269" s="10"/>
      <c r="E269" s="97" t="s">
        <v>234</v>
      </c>
      <c r="F269" s="15">
        <f>F270</f>
        <v>23988.5</v>
      </c>
      <c r="G269" s="15">
        <f>G270</f>
        <v>23397.5</v>
      </c>
      <c r="H269" s="15">
        <f>H270</f>
        <v>22900.3</v>
      </c>
    </row>
    <row r="270" spans="1:8" s="3" customFormat="1" ht="15.6">
      <c r="A270" s="34"/>
      <c r="B270" s="39"/>
      <c r="C270" s="14"/>
      <c r="D270" s="10" t="s">
        <v>24</v>
      </c>
      <c r="E270" s="94" t="s">
        <v>23</v>
      </c>
      <c r="F270" s="15">
        <v>23988.5</v>
      </c>
      <c r="G270" s="15">
        <v>23397.5</v>
      </c>
      <c r="H270" s="15">
        <v>22900.3</v>
      </c>
    </row>
    <row r="271" spans="1:8" s="3" customFormat="1" ht="15.6">
      <c r="A271" s="34"/>
      <c r="B271" s="39"/>
      <c r="C271" s="16" t="s">
        <v>132</v>
      </c>
      <c r="D271" s="10"/>
      <c r="E271" s="94" t="s">
        <v>131</v>
      </c>
      <c r="F271" s="15">
        <f t="shared" ref="F271:H273" si="48">F272</f>
        <v>1775.3</v>
      </c>
      <c r="G271" s="15">
        <f t="shared" si="48"/>
        <v>1775.3</v>
      </c>
      <c r="H271" s="15">
        <f t="shared" si="48"/>
        <v>1775.3</v>
      </c>
    </row>
    <row r="272" spans="1:8" s="3" customFormat="1" ht="27.6">
      <c r="A272" s="34"/>
      <c r="B272" s="39"/>
      <c r="C272" s="16" t="s">
        <v>130</v>
      </c>
      <c r="D272" s="10"/>
      <c r="E272" s="22" t="s">
        <v>129</v>
      </c>
      <c r="F272" s="15">
        <f t="shared" si="48"/>
        <v>1775.3</v>
      </c>
      <c r="G272" s="15">
        <f t="shared" si="48"/>
        <v>1775.3</v>
      </c>
      <c r="H272" s="15">
        <f t="shared" si="48"/>
        <v>1775.3</v>
      </c>
    </row>
    <row r="273" spans="1:8" s="3" customFormat="1" ht="15.6">
      <c r="A273" s="34"/>
      <c r="B273" s="39"/>
      <c r="C273" s="16" t="s">
        <v>251</v>
      </c>
      <c r="D273" s="10"/>
      <c r="E273" s="97" t="s">
        <v>234</v>
      </c>
      <c r="F273" s="15">
        <f t="shared" si="48"/>
        <v>1775.3</v>
      </c>
      <c r="G273" s="15">
        <f t="shared" si="48"/>
        <v>1775.3</v>
      </c>
      <c r="H273" s="15">
        <f t="shared" si="48"/>
        <v>1775.3</v>
      </c>
    </row>
    <row r="274" spans="1:8" s="3" customFormat="1" ht="29.25" customHeight="1">
      <c r="A274" s="34"/>
      <c r="B274" s="39"/>
      <c r="C274" s="14"/>
      <c r="D274" s="10" t="s">
        <v>24</v>
      </c>
      <c r="E274" s="94" t="s">
        <v>23</v>
      </c>
      <c r="F274" s="15">
        <v>1775.3</v>
      </c>
      <c r="G274" s="15">
        <v>1775.3</v>
      </c>
      <c r="H274" s="15">
        <v>1775.3</v>
      </c>
    </row>
    <row r="275" spans="1:8" s="3" customFormat="1" ht="30.75" customHeight="1">
      <c r="A275" s="34"/>
      <c r="B275" s="39"/>
      <c r="C275" s="18" t="s">
        <v>76</v>
      </c>
      <c r="D275" s="14"/>
      <c r="E275" s="92" t="s">
        <v>285</v>
      </c>
      <c r="F275" s="15">
        <f t="shared" ref="F275:H277" si="49">F276</f>
        <v>146.4</v>
      </c>
      <c r="G275" s="15">
        <f t="shared" si="49"/>
        <v>146.4</v>
      </c>
      <c r="H275" s="15">
        <f t="shared" si="49"/>
        <v>146.4</v>
      </c>
    </row>
    <row r="276" spans="1:8" s="3" customFormat="1" ht="30" customHeight="1">
      <c r="A276" s="34"/>
      <c r="B276" s="39"/>
      <c r="C276" s="16" t="s">
        <v>75</v>
      </c>
      <c r="D276" s="14"/>
      <c r="E276" s="94" t="s">
        <v>461</v>
      </c>
      <c r="F276" s="15">
        <f t="shared" si="49"/>
        <v>146.4</v>
      </c>
      <c r="G276" s="15">
        <f t="shared" si="49"/>
        <v>146.4</v>
      </c>
      <c r="H276" s="15">
        <f t="shared" si="49"/>
        <v>146.4</v>
      </c>
    </row>
    <row r="277" spans="1:8" s="3" customFormat="1" ht="30" customHeight="1">
      <c r="A277" s="34"/>
      <c r="B277" s="39"/>
      <c r="C277" s="16" t="s">
        <v>74</v>
      </c>
      <c r="D277" s="10"/>
      <c r="E277" s="96" t="s">
        <v>844</v>
      </c>
      <c r="F277" s="15">
        <f>F278</f>
        <v>146.4</v>
      </c>
      <c r="G277" s="15">
        <f t="shared" si="49"/>
        <v>146.4</v>
      </c>
      <c r="H277" s="15">
        <f t="shared" si="49"/>
        <v>146.4</v>
      </c>
    </row>
    <row r="278" spans="1:8" s="3" customFormat="1" ht="18.75" customHeight="1">
      <c r="A278" s="34"/>
      <c r="B278" s="39"/>
      <c r="C278" s="16" t="s">
        <v>287</v>
      </c>
      <c r="D278" s="10"/>
      <c r="E278" s="22" t="s">
        <v>286</v>
      </c>
      <c r="F278" s="15">
        <f>F279</f>
        <v>146.4</v>
      </c>
      <c r="G278" s="15">
        <f>G279</f>
        <v>146.4</v>
      </c>
      <c r="H278" s="15">
        <f>H279</f>
        <v>146.4</v>
      </c>
    </row>
    <row r="279" spans="1:8" s="3" customFormat="1" ht="15.6">
      <c r="A279" s="34"/>
      <c r="B279" s="39"/>
      <c r="C279" s="14"/>
      <c r="D279" s="10" t="s">
        <v>24</v>
      </c>
      <c r="E279" s="94" t="s">
        <v>23</v>
      </c>
      <c r="F279" s="15">
        <v>146.4</v>
      </c>
      <c r="G279" s="15">
        <v>146.4</v>
      </c>
      <c r="H279" s="15">
        <v>146.4</v>
      </c>
    </row>
    <row r="280" spans="1:8" s="3" customFormat="1" ht="16.5" customHeight="1">
      <c r="A280" s="33"/>
      <c r="B280" s="19" t="s">
        <v>188</v>
      </c>
      <c r="C280" s="11"/>
      <c r="D280" s="11"/>
      <c r="E280" s="21" t="s">
        <v>189</v>
      </c>
      <c r="F280" s="48">
        <f>F281+F298</f>
        <v>198978.80000000002</v>
      </c>
      <c r="G280" s="48">
        <f>G281+G298</f>
        <v>143892.79999999999</v>
      </c>
      <c r="H280" s="48">
        <f>H281+H298</f>
        <v>137797.99999999997</v>
      </c>
    </row>
    <row r="281" spans="1:8" s="3" customFormat="1" ht="20.25" customHeight="1">
      <c r="A281" s="34"/>
      <c r="B281" s="14"/>
      <c r="C281" s="18" t="s">
        <v>148</v>
      </c>
      <c r="D281" s="32"/>
      <c r="E281" s="92" t="s">
        <v>257</v>
      </c>
      <c r="F281" s="9">
        <f>F282+F288+F292</f>
        <v>198898.2</v>
      </c>
      <c r="G281" s="9">
        <f t="shared" ref="G281:H281" si="50">G282+G288+G292</f>
        <v>143815.4</v>
      </c>
      <c r="H281" s="9">
        <f t="shared" si="50"/>
        <v>137720.59999999998</v>
      </c>
    </row>
    <row r="282" spans="1:8" s="3" customFormat="1" ht="15.6">
      <c r="A282" s="34"/>
      <c r="B282" s="39"/>
      <c r="C282" s="16" t="s">
        <v>141</v>
      </c>
      <c r="D282" s="10"/>
      <c r="E282" s="94" t="s">
        <v>140</v>
      </c>
      <c r="F282" s="15">
        <f>F283</f>
        <v>124966.9</v>
      </c>
      <c r="G282" s="15">
        <f>G283</f>
        <v>134159.4</v>
      </c>
      <c r="H282" s="15">
        <f>H283</f>
        <v>135049.69999999998</v>
      </c>
    </row>
    <row r="283" spans="1:8" s="3" customFormat="1" ht="27.6">
      <c r="A283" s="34"/>
      <c r="B283" s="39"/>
      <c r="C283" s="16" t="s">
        <v>139</v>
      </c>
      <c r="D283" s="10"/>
      <c r="E283" s="22" t="s">
        <v>255</v>
      </c>
      <c r="F283" s="15">
        <f>F284+F286</f>
        <v>124966.9</v>
      </c>
      <c r="G283" s="15">
        <f>G284+G286</f>
        <v>134159.4</v>
      </c>
      <c r="H283" s="15">
        <f>H284+H286</f>
        <v>135049.69999999998</v>
      </c>
    </row>
    <row r="284" spans="1:8" s="3" customFormat="1" ht="27.6">
      <c r="A284" s="34"/>
      <c r="B284" s="39"/>
      <c r="C284" s="16" t="s">
        <v>138</v>
      </c>
      <c r="D284" s="10"/>
      <c r="E284" s="22" t="s">
        <v>6</v>
      </c>
      <c r="F284" s="15">
        <f>F285</f>
        <v>24252.7</v>
      </c>
      <c r="G284" s="15">
        <f>G285</f>
        <v>25024.3</v>
      </c>
      <c r="H284" s="15">
        <f>H285</f>
        <v>25024.3</v>
      </c>
    </row>
    <row r="285" spans="1:8" s="3" customFormat="1" ht="15.6">
      <c r="A285" s="34"/>
      <c r="B285" s="39"/>
      <c r="C285" s="14"/>
      <c r="D285" s="10" t="s">
        <v>24</v>
      </c>
      <c r="E285" s="94" t="s">
        <v>23</v>
      </c>
      <c r="F285" s="15">
        <v>24252.7</v>
      </c>
      <c r="G285" s="15">
        <v>25024.3</v>
      </c>
      <c r="H285" s="15">
        <v>25024.3</v>
      </c>
    </row>
    <row r="286" spans="1:8" s="3" customFormat="1" ht="32.25" customHeight="1">
      <c r="A286" s="34"/>
      <c r="B286" s="39"/>
      <c r="C286" s="16" t="s">
        <v>250</v>
      </c>
      <c r="D286" s="10"/>
      <c r="E286" s="97" t="s">
        <v>234</v>
      </c>
      <c r="F286" s="15">
        <f>F287</f>
        <v>100714.2</v>
      </c>
      <c r="G286" s="15">
        <f>G287</f>
        <v>109135.1</v>
      </c>
      <c r="H286" s="15">
        <f>H287</f>
        <v>110025.4</v>
      </c>
    </row>
    <row r="287" spans="1:8" s="3" customFormat="1" ht="31.5" customHeight="1">
      <c r="A287" s="34"/>
      <c r="B287" s="39"/>
      <c r="C287" s="14"/>
      <c r="D287" s="10" t="s">
        <v>24</v>
      </c>
      <c r="E287" s="94" t="s">
        <v>23</v>
      </c>
      <c r="F287" s="15">
        <v>100714.2</v>
      </c>
      <c r="G287" s="15">
        <v>109135.1</v>
      </c>
      <c r="H287" s="15">
        <v>110025.4</v>
      </c>
    </row>
    <row r="288" spans="1:8" s="3" customFormat="1" ht="15.6">
      <c r="A288" s="34"/>
      <c r="B288" s="39"/>
      <c r="C288" s="16" t="s">
        <v>132</v>
      </c>
      <c r="D288" s="10"/>
      <c r="E288" s="94" t="s">
        <v>131</v>
      </c>
      <c r="F288" s="15">
        <f t="shared" ref="F288:H290" si="51">F289</f>
        <v>2832.1</v>
      </c>
      <c r="G288" s="15">
        <f t="shared" si="51"/>
        <v>2765.7</v>
      </c>
      <c r="H288" s="15">
        <f t="shared" si="51"/>
        <v>2670.9</v>
      </c>
    </row>
    <row r="289" spans="1:8" s="3" customFormat="1" ht="27.6">
      <c r="A289" s="34"/>
      <c r="B289" s="39"/>
      <c r="C289" s="16" t="s">
        <v>130</v>
      </c>
      <c r="D289" s="10"/>
      <c r="E289" s="22" t="s">
        <v>129</v>
      </c>
      <c r="F289" s="15">
        <f t="shared" si="51"/>
        <v>2832.1</v>
      </c>
      <c r="G289" s="15">
        <f t="shared" si="51"/>
        <v>2765.7</v>
      </c>
      <c r="H289" s="15">
        <f t="shared" si="51"/>
        <v>2670.9</v>
      </c>
    </row>
    <row r="290" spans="1:8" s="3" customFormat="1" ht="15.6">
      <c r="A290" s="34"/>
      <c r="B290" s="39"/>
      <c r="C290" s="16" t="s">
        <v>251</v>
      </c>
      <c r="D290" s="10"/>
      <c r="E290" s="97" t="s">
        <v>234</v>
      </c>
      <c r="F290" s="15">
        <f t="shared" si="51"/>
        <v>2832.1</v>
      </c>
      <c r="G290" s="15">
        <f t="shared" si="51"/>
        <v>2765.7</v>
      </c>
      <c r="H290" s="15">
        <f t="shared" si="51"/>
        <v>2670.9</v>
      </c>
    </row>
    <row r="291" spans="1:8" s="3" customFormat="1" ht="29.25" customHeight="1">
      <c r="A291" s="34"/>
      <c r="B291" s="39"/>
      <c r="C291" s="14"/>
      <c r="D291" s="10" t="s">
        <v>24</v>
      </c>
      <c r="E291" s="94" t="s">
        <v>23</v>
      </c>
      <c r="F291" s="15">
        <v>2832.1</v>
      </c>
      <c r="G291" s="15">
        <v>2765.7</v>
      </c>
      <c r="H291" s="15">
        <v>2670.9</v>
      </c>
    </row>
    <row r="292" spans="1:8" s="3" customFormat="1" ht="15.6">
      <c r="A292" s="34"/>
      <c r="B292" s="39"/>
      <c r="C292" s="16" t="s">
        <v>128</v>
      </c>
      <c r="D292" s="196"/>
      <c r="E292" s="197" t="s">
        <v>127</v>
      </c>
      <c r="F292" s="15">
        <f t="shared" ref="F292:H292" si="52">F293</f>
        <v>71099.199999999997</v>
      </c>
      <c r="G292" s="15">
        <f t="shared" si="52"/>
        <v>6890.3</v>
      </c>
      <c r="H292" s="15">
        <f t="shared" si="52"/>
        <v>0</v>
      </c>
    </row>
    <row r="293" spans="1:8" s="3" customFormat="1" ht="16.5" customHeight="1">
      <c r="A293" s="34"/>
      <c r="B293" s="39"/>
      <c r="C293" s="16" t="s">
        <v>126</v>
      </c>
      <c r="D293" s="196"/>
      <c r="E293" s="197" t="s">
        <v>125</v>
      </c>
      <c r="F293" s="15">
        <f>F294+F296</f>
        <v>71099.199999999997</v>
      </c>
      <c r="G293" s="15">
        <f t="shared" ref="G293:H293" si="53">G294+G296</f>
        <v>6890.3</v>
      </c>
      <c r="H293" s="15">
        <f t="shared" si="53"/>
        <v>0</v>
      </c>
    </row>
    <row r="294" spans="1:8" s="3" customFormat="1" ht="27.6">
      <c r="A294" s="34"/>
      <c r="B294" s="39"/>
      <c r="C294" s="16" t="s">
        <v>862</v>
      </c>
      <c r="D294" s="196"/>
      <c r="E294" s="22" t="s">
        <v>863</v>
      </c>
      <c r="F294" s="15">
        <f>F295</f>
        <v>48549.2</v>
      </c>
      <c r="G294" s="15">
        <f>G295</f>
        <v>6890.3</v>
      </c>
      <c r="H294" s="15">
        <f>H295</f>
        <v>0</v>
      </c>
    </row>
    <row r="295" spans="1:8" s="3" customFormat="1" ht="30" customHeight="1">
      <c r="A295" s="34"/>
      <c r="B295" s="39"/>
      <c r="C295" s="14"/>
      <c r="D295" s="10" t="s">
        <v>24</v>
      </c>
      <c r="E295" s="94" t="s">
        <v>23</v>
      </c>
      <c r="F295" s="15">
        <v>48549.2</v>
      </c>
      <c r="G295" s="15">
        <v>6890.3</v>
      </c>
      <c r="H295" s="15">
        <v>0</v>
      </c>
    </row>
    <row r="296" spans="1:8" s="3" customFormat="1" ht="27.6">
      <c r="A296" s="34"/>
      <c r="B296" s="39"/>
      <c r="C296" s="16" t="s">
        <v>252</v>
      </c>
      <c r="D296" s="196"/>
      <c r="E296" s="22" t="s">
        <v>228</v>
      </c>
      <c r="F296" s="15">
        <f t="shared" ref="F296:H296" si="54">F297</f>
        <v>22550</v>
      </c>
      <c r="G296" s="15">
        <f t="shared" si="54"/>
        <v>0</v>
      </c>
      <c r="H296" s="15">
        <f t="shared" si="54"/>
        <v>0</v>
      </c>
    </row>
    <row r="297" spans="1:8" s="3" customFormat="1" ht="30" customHeight="1">
      <c r="A297" s="34"/>
      <c r="B297" s="39"/>
      <c r="C297" s="14"/>
      <c r="D297" s="10" t="s">
        <v>24</v>
      </c>
      <c r="E297" s="94" t="s">
        <v>23</v>
      </c>
      <c r="F297" s="15">
        <v>22550</v>
      </c>
      <c r="G297" s="15">
        <v>0</v>
      </c>
      <c r="H297" s="15">
        <v>0</v>
      </c>
    </row>
    <row r="298" spans="1:8" s="3" customFormat="1" ht="30" customHeight="1">
      <c r="A298" s="34"/>
      <c r="B298" s="39"/>
      <c r="C298" s="18" t="s">
        <v>76</v>
      </c>
      <c r="D298" s="14"/>
      <c r="E298" s="92" t="s">
        <v>285</v>
      </c>
      <c r="F298" s="15">
        <f t="shared" ref="F298:H303" si="55">F299</f>
        <v>80.600000000000009</v>
      </c>
      <c r="G298" s="15">
        <f t="shared" si="55"/>
        <v>77.400000000000006</v>
      </c>
      <c r="H298" s="15">
        <f t="shared" si="55"/>
        <v>77.400000000000006</v>
      </c>
    </row>
    <row r="299" spans="1:8" s="3" customFormat="1" ht="30.75" customHeight="1">
      <c r="A299" s="34"/>
      <c r="B299" s="39"/>
      <c r="C299" s="16" t="s">
        <v>75</v>
      </c>
      <c r="D299" s="14"/>
      <c r="E299" s="94" t="s">
        <v>461</v>
      </c>
      <c r="F299" s="15">
        <f t="shared" si="55"/>
        <v>80.600000000000009</v>
      </c>
      <c r="G299" s="15">
        <f t="shared" si="55"/>
        <v>77.400000000000006</v>
      </c>
      <c r="H299" s="15">
        <f t="shared" si="55"/>
        <v>77.400000000000006</v>
      </c>
    </row>
    <row r="300" spans="1:8" s="3" customFormat="1" ht="30" customHeight="1">
      <c r="A300" s="34"/>
      <c r="B300" s="39"/>
      <c r="C300" s="16" t="s">
        <v>74</v>
      </c>
      <c r="D300" s="10"/>
      <c r="E300" s="96" t="s">
        <v>844</v>
      </c>
      <c r="F300" s="15">
        <f>F301+F303</f>
        <v>80.600000000000009</v>
      </c>
      <c r="G300" s="15">
        <f>G301+G303</f>
        <v>77.400000000000006</v>
      </c>
      <c r="H300" s="15">
        <f>H301+H303</f>
        <v>77.400000000000006</v>
      </c>
    </row>
    <row r="301" spans="1:8" s="3" customFormat="1" ht="18.75" customHeight="1">
      <c r="A301" s="34"/>
      <c r="B301" s="39"/>
      <c r="C301" s="16" t="s">
        <v>287</v>
      </c>
      <c r="D301" s="10"/>
      <c r="E301" s="22" t="s">
        <v>286</v>
      </c>
      <c r="F301" s="15">
        <f t="shared" si="55"/>
        <v>77.400000000000006</v>
      </c>
      <c r="G301" s="15">
        <f t="shared" si="55"/>
        <v>77.400000000000006</v>
      </c>
      <c r="H301" s="15">
        <f t="shared" si="55"/>
        <v>77.400000000000006</v>
      </c>
    </row>
    <row r="302" spans="1:8" s="3" customFormat="1" ht="15.6">
      <c r="A302" s="34"/>
      <c r="B302" s="39"/>
      <c r="C302" s="14"/>
      <c r="D302" s="10" t="s">
        <v>24</v>
      </c>
      <c r="E302" s="94" t="s">
        <v>23</v>
      </c>
      <c r="F302" s="15">
        <v>77.400000000000006</v>
      </c>
      <c r="G302" s="15">
        <v>77.400000000000006</v>
      </c>
      <c r="H302" s="15">
        <v>77.400000000000006</v>
      </c>
    </row>
    <row r="303" spans="1:8" s="3" customFormat="1" ht="18.75" customHeight="1">
      <c r="A303" s="34"/>
      <c r="B303" s="39"/>
      <c r="C303" s="16" t="s">
        <v>626</v>
      </c>
      <c r="D303" s="10"/>
      <c r="E303" s="22" t="s">
        <v>845</v>
      </c>
      <c r="F303" s="15">
        <f t="shared" si="55"/>
        <v>3.2</v>
      </c>
      <c r="G303" s="15">
        <f t="shared" si="55"/>
        <v>0</v>
      </c>
      <c r="H303" s="15">
        <f t="shared" si="55"/>
        <v>0</v>
      </c>
    </row>
    <row r="304" spans="1:8" s="3" customFormat="1" ht="15.6">
      <c r="A304" s="34"/>
      <c r="B304" s="39"/>
      <c r="C304" s="14"/>
      <c r="D304" s="10" t="s">
        <v>24</v>
      </c>
      <c r="E304" s="94" t="s">
        <v>23</v>
      </c>
      <c r="F304" s="15">
        <v>3.2</v>
      </c>
      <c r="G304" s="15">
        <v>0</v>
      </c>
      <c r="H304" s="15">
        <v>0</v>
      </c>
    </row>
    <row r="305" spans="1:8" s="3" customFormat="1" ht="17.25" customHeight="1">
      <c r="A305" s="33"/>
      <c r="B305" s="19" t="s">
        <v>222</v>
      </c>
      <c r="C305" s="11"/>
      <c r="D305" s="11"/>
      <c r="E305" s="21" t="s">
        <v>223</v>
      </c>
      <c r="F305" s="48">
        <f>F306+F311</f>
        <v>21350.199999999997</v>
      </c>
      <c r="G305" s="48">
        <f>G306+G311</f>
        <v>21350.199999999997</v>
      </c>
      <c r="H305" s="48">
        <f>H306+H311</f>
        <v>21350.199999999997</v>
      </c>
    </row>
    <row r="306" spans="1:8" s="3" customFormat="1" ht="20.25" customHeight="1">
      <c r="A306" s="34"/>
      <c r="B306" s="14"/>
      <c r="C306" s="18" t="s">
        <v>148</v>
      </c>
      <c r="D306" s="32"/>
      <c r="E306" s="92" t="s">
        <v>257</v>
      </c>
      <c r="F306" s="9">
        <f>F307</f>
        <v>21322.6</v>
      </c>
      <c r="G306" s="9">
        <f>G307</f>
        <v>21322.6</v>
      </c>
      <c r="H306" s="9">
        <f>H307</f>
        <v>21322.6</v>
      </c>
    </row>
    <row r="307" spans="1:8" s="3" customFormat="1" ht="15.6">
      <c r="A307" s="34"/>
      <c r="B307" s="39"/>
      <c r="C307" s="16" t="s">
        <v>137</v>
      </c>
      <c r="D307" s="10"/>
      <c r="E307" s="94" t="s">
        <v>136</v>
      </c>
      <c r="F307" s="15">
        <f t="shared" ref="F307:H309" si="56">F308</f>
        <v>21322.6</v>
      </c>
      <c r="G307" s="15">
        <f t="shared" si="56"/>
        <v>21322.6</v>
      </c>
      <c r="H307" s="15">
        <f t="shared" si="56"/>
        <v>21322.6</v>
      </c>
    </row>
    <row r="308" spans="1:8" s="3" customFormat="1" ht="27.6">
      <c r="A308" s="34"/>
      <c r="B308" s="39"/>
      <c r="C308" s="16" t="s">
        <v>135</v>
      </c>
      <c r="D308" s="10"/>
      <c r="E308" s="22" t="s">
        <v>77</v>
      </c>
      <c r="F308" s="15">
        <f t="shared" si="56"/>
        <v>21322.6</v>
      </c>
      <c r="G308" s="15">
        <f t="shared" si="56"/>
        <v>21322.6</v>
      </c>
      <c r="H308" s="15">
        <f t="shared" si="56"/>
        <v>21322.6</v>
      </c>
    </row>
    <row r="309" spans="1:8" s="3" customFormat="1" ht="27.6">
      <c r="A309" s="34"/>
      <c r="B309" s="39"/>
      <c r="C309" s="16" t="s">
        <v>134</v>
      </c>
      <c r="D309" s="14"/>
      <c r="E309" s="22" t="s">
        <v>6</v>
      </c>
      <c r="F309" s="15">
        <f t="shared" si="56"/>
        <v>21322.6</v>
      </c>
      <c r="G309" s="15">
        <f t="shared" si="56"/>
        <v>21322.6</v>
      </c>
      <c r="H309" s="15">
        <f t="shared" si="56"/>
        <v>21322.6</v>
      </c>
    </row>
    <row r="310" spans="1:8" s="3" customFormat="1" ht="30.75" customHeight="1">
      <c r="A310" s="34"/>
      <c r="B310" s="39"/>
      <c r="C310" s="16"/>
      <c r="D310" s="10" t="s">
        <v>24</v>
      </c>
      <c r="E310" s="94" t="s">
        <v>23</v>
      </c>
      <c r="F310" s="15">
        <v>21322.6</v>
      </c>
      <c r="G310" s="15">
        <v>21322.6</v>
      </c>
      <c r="H310" s="15">
        <v>21322.6</v>
      </c>
    </row>
    <row r="311" spans="1:8" s="3" customFormat="1" ht="30" customHeight="1">
      <c r="A311" s="34"/>
      <c r="B311" s="39"/>
      <c r="C311" s="18" t="s">
        <v>76</v>
      </c>
      <c r="D311" s="14"/>
      <c r="E311" s="92" t="s">
        <v>285</v>
      </c>
      <c r="F311" s="15">
        <f t="shared" ref="F311:H314" si="57">F312</f>
        <v>27.6</v>
      </c>
      <c r="G311" s="15">
        <f t="shared" si="57"/>
        <v>27.6</v>
      </c>
      <c r="H311" s="15">
        <f t="shared" si="57"/>
        <v>27.6</v>
      </c>
    </row>
    <row r="312" spans="1:8" s="3" customFormat="1" ht="29.25" customHeight="1">
      <c r="A312" s="34"/>
      <c r="B312" s="39"/>
      <c r="C312" s="16" t="s">
        <v>75</v>
      </c>
      <c r="D312" s="14"/>
      <c r="E312" s="94" t="s">
        <v>461</v>
      </c>
      <c r="F312" s="15">
        <f t="shared" si="57"/>
        <v>27.6</v>
      </c>
      <c r="G312" s="15">
        <f t="shared" si="57"/>
        <v>27.6</v>
      </c>
      <c r="H312" s="15">
        <f t="shared" si="57"/>
        <v>27.6</v>
      </c>
    </row>
    <row r="313" spans="1:8" s="3" customFormat="1" ht="30" customHeight="1">
      <c r="A313" s="34"/>
      <c r="B313" s="39"/>
      <c r="C313" s="16" t="s">
        <v>74</v>
      </c>
      <c r="D313" s="10"/>
      <c r="E313" s="96" t="s">
        <v>844</v>
      </c>
      <c r="F313" s="15">
        <f t="shared" si="57"/>
        <v>27.6</v>
      </c>
      <c r="G313" s="15">
        <f t="shared" si="57"/>
        <v>27.6</v>
      </c>
      <c r="H313" s="15">
        <f t="shared" si="57"/>
        <v>27.6</v>
      </c>
    </row>
    <row r="314" spans="1:8" s="3" customFormat="1" ht="18.75" customHeight="1">
      <c r="A314" s="34"/>
      <c r="B314" s="39"/>
      <c r="C314" s="16" t="s">
        <v>287</v>
      </c>
      <c r="D314" s="10"/>
      <c r="E314" s="22" t="s">
        <v>286</v>
      </c>
      <c r="F314" s="15">
        <f t="shared" si="57"/>
        <v>27.6</v>
      </c>
      <c r="G314" s="15">
        <f t="shared" si="57"/>
        <v>27.6</v>
      </c>
      <c r="H314" s="15">
        <f t="shared" si="57"/>
        <v>27.6</v>
      </c>
    </row>
    <row r="315" spans="1:8" s="3" customFormat="1" ht="15.6">
      <c r="A315" s="34"/>
      <c r="B315" s="39"/>
      <c r="C315" s="14"/>
      <c r="D315" s="10" t="s">
        <v>24</v>
      </c>
      <c r="E315" s="94" t="s">
        <v>23</v>
      </c>
      <c r="F315" s="15">
        <v>27.6</v>
      </c>
      <c r="G315" s="15">
        <v>27.6</v>
      </c>
      <c r="H315" s="15">
        <v>27.6</v>
      </c>
    </row>
    <row r="316" spans="1:8" s="3" customFormat="1" ht="16.5" customHeight="1">
      <c r="A316" s="33"/>
      <c r="B316" s="19" t="s">
        <v>196</v>
      </c>
      <c r="C316" s="11"/>
      <c r="D316" s="11"/>
      <c r="E316" s="21" t="s">
        <v>197</v>
      </c>
      <c r="F316" s="48">
        <f>F317+F327</f>
        <v>11276.2</v>
      </c>
      <c r="G316" s="48">
        <f>G317+G327</f>
        <v>11276.2</v>
      </c>
      <c r="H316" s="48">
        <f>H317+H327</f>
        <v>11276.2</v>
      </c>
    </row>
    <row r="317" spans="1:8" s="3" customFormat="1" ht="18.75" customHeight="1">
      <c r="A317" s="34"/>
      <c r="B317" s="14"/>
      <c r="C317" s="18" t="s">
        <v>148</v>
      </c>
      <c r="D317" s="32"/>
      <c r="E317" s="92" t="s">
        <v>257</v>
      </c>
      <c r="F317" s="9">
        <f>F318</f>
        <v>11251</v>
      </c>
      <c r="G317" s="9">
        <f>G318</f>
        <v>11251</v>
      </c>
      <c r="H317" s="9">
        <f>H318</f>
        <v>11251</v>
      </c>
    </row>
    <row r="318" spans="1:8" s="3" customFormat="1" ht="16.5" customHeight="1">
      <c r="A318" s="34"/>
      <c r="B318" s="39"/>
      <c r="C318" s="16" t="s">
        <v>124</v>
      </c>
      <c r="D318" s="10"/>
      <c r="E318" s="94" t="s">
        <v>123</v>
      </c>
      <c r="F318" s="15">
        <f>F319+F324</f>
        <v>11251</v>
      </c>
      <c r="G318" s="15">
        <f>G319+G324</f>
        <v>11251</v>
      </c>
      <c r="H318" s="15">
        <f>H319+H324</f>
        <v>11251</v>
      </c>
    </row>
    <row r="319" spans="1:8" s="3" customFormat="1" ht="27.6">
      <c r="A319" s="34"/>
      <c r="B319" s="39"/>
      <c r="C319" s="16" t="s">
        <v>122</v>
      </c>
      <c r="D319" s="10"/>
      <c r="E319" s="94" t="s">
        <v>121</v>
      </c>
      <c r="F319" s="15">
        <f>F320+F322</f>
        <v>8517.7000000000007</v>
      </c>
      <c r="G319" s="15">
        <f>G320+G322</f>
        <v>8517.7000000000007</v>
      </c>
      <c r="H319" s="15">
        <f>H320+H322</f>
        <v>8517.7000000000007</v>
      </c>
    </row>
    <row r="320" spans="1:8" s="3" customFormat="1" ht="27.6">
      <c r="A320" s="34"/>
      <c r="B320" s="39"/>
      <c r="C320" s="16" t="s">
        <v>120</v>
      </c>
      <c r="D320" s="14"/>
      <c r="E320" s="22" t="s">
        <v>6</v>
      </c>
      <c r="F320" s="26">
        <f>F321</f>
        <v>3592</v>
      </c>
      <c r="G320" s="26">
        <f>G321</f>
        <v>3592</v>
      </c>
      <c r="H320" s="26">
        <f>H321</f>
        <v>3592</v>
      </c>
    </row>
    <row r="321" spans="1:8" s="3" customFormat="1" ht="15.6">
      <c r="A321" s="34"/>
      <c r="B321" s="39"/>
      <c r="C321" s="16"/>
      <c r="D321" s="10" t="s">
        <v>24</v>
      </c>
      <c r="E321" s="94" t="s">
        <v>23</v>
      </c>
      <c r="F321" s="26">
        <v>3592</v>
      </c>
      <c r="G321" s="26">
        <v>3592</v>
      </c>
      <c r="H321" s="26">
        <v>3592</v>
      </c>
    </row>
    <row r="322" spans="1:8" s="3" customFormat="1" ht="15.6">
      <c r="A322" s="34"/>
      <c r="B322" s="38"/>
      <c r="C322" s="16" t="s">
        <v>237</v>
      </c>
      <c r="D322" s="27"/>
      <c r="E322" s="22" t="s">
        <v>119</v>
      </c>
      <c r="F322" s="26">
        <f>F323</f>
        <v>4925.7</v>
      </c>
      <c r="G322" s="26">
        <f>G323</f>
        <v>4925.7</v>
      </c>
      <c r="H322" s="26">
        <f>H323</f>
        <v>4925.7</v>
      </c>
    </row>
    <row r="323" spans="1:8" s="3" customFormat="1" ht="29.25" customHeight="1">
      <c r="A323" s="34"/>
      <c r="B323" s="38"/>
      <c r="C323" s="29"/>
      <c r="D323" s="10" t="s">
        <v>24</v>
      </c>
      <c r="E323" s="94" t="s">
        <v>23</v>
      </c>
      <c r="F323" s="26">
        <v>4925.7</v>
      </c>
      <c r="G323" s="26">
        <v>4925.7</v>
      </c>
      <c r="H323" s="26">
        <v>4925.7</v>
      </c>
    </row>
    <row r="324" spans="1:8" s="3" customFormat="1" ht="15.75" customHeight="1">
      <c r="A324" s="34"/>
      <c r="B324" s="38"/>
      <c r="C324" s="29" t="s">
        <v>118</v>
      </c>
      <c r="D324" s="16"/>
      <c r="E324" s="22" t="s">
        <v>117</v>
      </c>
      <c r="F324" s="26">
        <f t="shared" ref="F324:H325" si="58">F325</f>
        <v>2733.3</v>
      </c>
      <c r="G324" s="26">
        <f t="shared" si="58"/>
        <v>2733.3</v>
      </c>
      <c r="H324" s="26">
        <f t="shared" si="58"/>
        <v>2733.3</v>
      </c>
    </row>
    <row r="325" spans="1:8" s="3" customFormat="1" ht="30" customHeight="1">
      <c r="A325" s="34"/>
      <c r="B325" s="38"/>
      <c r="C325" s="29" t="s">
        <v>116</v>
      </c>
      <c r="D325" s="16"/>
      <c r="E325" s="22" t="s">
        <v>6</v>
      </c>
      <c r="F325" s="26">
        <f t="shared" si="58"/>
        <v>2733.3</v>
      </c>
      <c r="G325" s="26">
        <f t="shared" si="58"/>
        <v>2733.3</v>
      </c>
      <c r="H325" s="26">
        <f t="shared" si="58"/>
        <v>2733.3</v>
      </c>
    </row>
    <row r="326" spans="1:8" s="3" customFormat="1" ht="30" customHeight="1">
      <c r="A326" s="34"/>
      <c r="B326" s="38"/>
      <c r="C326" s="29"/>
      <c r="D326" s="16" t="s">
        <v>24</v>
      </c>
      <c r="E326" s="94" t="s">
        <v>23</v>
      </c>
      <c r="F326" s="26">
        <v>2733.3</v>
      </c>
      <c r="G326" s="26">
        <v>2733.3</v>
      </c>
      <c r="H326" s="26">
        <v>2733.3</v>
      </c>
    </row>
    <row r="327" spans="1:8" s="3" customFormat="1" ht="30" customHeight="1">
      <c r="A327" s="34"/>
      <c r="B327" s="39"/>
      <c r="C327" s="18" t="s">
        <v>76</v>
      </c>
      <c r="D327" s="14"/>
      <c r="E327" s="92" t="s">
        <v>285</v>
      </c>
      <c r="F327" s="15">
        <f t="shared" ref="F327:H330" si="59">F328</f>
        <v>25.2</v>
      </c>
      <c r="G327" s="15">
        <f t="shared" si="59"/>
        <v>25.2</v>
      </c>
      <c r="H327" s="15">
        <f t="shared" si="59"/>
        <v>25.2</v>
      </c>
    </row>
    <row r="328" spans="1:8" s="3" customFormat="1" ht="27.6">
      <c r="A328" s="34"/>
      <c r="B328" s="39"/>
      <c r="C328" s="16" t="s">
        <v>75</v>
      </c>
      <c r="D328" s="14"/>
      <c r="E328" s="94" t="s">
        <v>461</v>
      </c>
      <c r="F328" s="15">
        <f t="shared" si="59"/>
        <v>25.2</v>
      </c>
      <c r="G328" s="15">
        <f t="shared" si="59"/>
        <v>25.2</v>
      </c>
      <c r="H328" s="15">
        <f t="shared" si="59"/>
        <v>25.2</v>
      </c>
    </row>
    <row r="329" spans="1:8" s="3" customFormat="1" ht="30" customHeight="1">
      <c r="A329" s="34"/>
      <c r="B329" s="39"/>
      <c r="C329" s="16" t="s">
        <v>74</v>
      </c>
      <c r="D329" s="10"/>
      <c r="E329" s="96" t="s">
        <v>844</v>
      </c>
      <c r="F329" s="15">
        <f t="shared" si="59"/>
        <v>25.2</v>
      </c>
      <c r="G329" s="15">
        <f t="shared" si="59"/>
        <v>25.2</v>
      </c>
      <c r="H329" s="15">
        <f t="shared" si="59"/>
        <v>25.2</v>
      </c>
    </row>
    <row r="330" spans="1:8" s="3" customFormat="1" ht="15.6">
      <c r="A330" s="34"/>
      <c r="B330" s="39"/>
      <c r="C330" s="16" t="s">
        <v>287</v>
      </c>
      <c r="D330" s="10"/>
      <c r="E330" s="22" t="s">
        <v>286</v>
      </c>
      <c r="F330" s="15">
        <f t="shared" si="59"/>
        <v>25.2</v>
      </c>
      <c r="G330" s="15">
        <f t="shared" si="59"/>
        <v>25.2</v>
      </c>
      <c r="H330" s="15">
        <f t="shared" si="59"/>
        <v>25.2</v>
      </c>
    </row>
    <row r="331" spans="1:8" s="3" customFormat="1" ht="15.6">
      <c r="A331" s="34"/>
      <c r="B331" s="39"/>
      <c r="C331" s="14"/>
      <c r="D331" s="10" t="s">
        <v>24</v>
      </c>
      <c r="E331" s="94" t="s">
        <v>23</v>
      </c>
      <c r="F331" s="15">
        <v>25.2</v>
      </c>
      <c r="G331" s="15">
        <v>25.2</v>
      </c>
      <c r="H331" s="15">
        <v>25.2</v>
      </c>
    </row>
    <row r="332" spans="1:8" s="3" customFormat="1" ht="16.5" customHeight="1">
      <c r="A332" s="33"/>
      <c r="B332" s="19" t="s">
        <v>207</v>
      </c>
      <c r="C332" s="11"/>
      <c r="D332" s="11"/>
      <c r="E332" s="21" t="s">
        <v>208</v>
      </c>
      <c r="F332" s="48">
        <f>F333+F353</f>
        <v>11148.7</v>
      </c>
      <c r="G332" s="48">
        <f>G333+G353</f>
        <v>11148.7</v>
      </c>
      <c r="H332" s="48">
        <f>H333+H353</f>
        <v>11148.7</v>
      </c>
    </row>
    <row r="333" spans="1:8" s="3" customFormat="1" ht="18" customHeight="1">
      <c r="A333" s="34"/>
      <c r="B333" s="14"/>
      <c r="C333" s="18" t="s">
        <v>148</v>
      </c>
      <c r="D333" s="32"/>
      <c r="E333" s="92" t="s">
        <v>257</v>
      </c>
      <c r="F333" s="9">
        <f>F339+F334</f>
        <v>11057.7</v>
      </c>
      <c r="G333" s="9">
        <f>G339+G334</f>
        <v>11057.7</v>
      </c>
      <c r="H333" s="9">
        <f>H339+H334</f>
        <v>11057.7</v>
      </c>
    </row>
    <row r="334" spans="1:8" s="4" customFormat="1" ht="15.6">
      <c r="A334" s="34"/>
      <c r="B334" s="14"/>
      <c r="C334" s="16" t="s">
        <v>137</v>
      </c>
      <c r="D334" s="27"/>
      <c r="E334" s="94" t="s">
        <v>136</v>
      </c>
      <c r="F334" s="9">
        <f t="shared" ref="F334:H335" si="60">F335</f>
        <v>296.2</v>
      </c>
      <c r="G334" s="9">
        <f t="shared" si="60"/>
        <v>296.2</v>
      </c>
      <c r="H334" s="9">
        <f t="shared" si="60"/>
        <v>296.2</v>
      </c>
    </row>
    <row r="335" spans="1:8" s="4" customFormat="1" ht="15.6">
      <c r="A335" s="34"/>
      <c r="B335" s="14"/>
      <c r="C335" s="16" t="s">
        <v>428</v>
      </c>
      <c r="D335" s="27"/>
      <c r="E335" s="22" t="s">
        <v>133</v>
      </c>
      <c r="F335" s="9">
        <f t="shared" si="60"/>
        <v>296.2</v>
      </c>
      <c r="G335" s="9">
        <f t="shared" si="60"/>
        <v>296.2</v>
      </c>
      <c r="H335" s="9">
        <f t="shared" si="60"/>
        <v>296.2</v>
      </c>
    </row>
    <row r="336" spans="1:8" s="4" customFormat="1" ht="18.75" customHeight="1">
      <c r="A336" s="34"/>
      <c r="B336" s="14"/>
      <c r="C336" s="16" t="s">
        <v>429</v>
      </c>
      <c r="D336" s="27"/>
      <c r="E336" s="94" t="s">
        <v>22</v>
      </c>
      <c r="F336" s="9">
        <f>F337+F338</f>
        <v>296.2</v>
      </c>
      <c r="G336" s="9">
        <f>G337+G338</f>
        <v>296.2</v>
      </c>
      <c r="H336" s="9">
        <f>H337+H338</f>
        <v>296.2</v>
      </c>
    </row>
    <row r="337" spans="1:8" s="3" customFormat="1" ht="19.5" customHeight="1">
      <c r="A337" s="34"/>
      <c r="B337" s="14"/>
      <c r="C337" s="18"/>
      <c r="D337" s="10" t="s">
        <v>3</v>
      </c>
      <c r="E337" s="94" t="s">
        <v>256</v>
      </c>
      <c r="F337" s="9">
        <v>252</v>
      </c>
      <c r="G337" s="9">
        <v>252</v>
      </c>
      <c r="H337" s="9">
        <v>252</v>
      </c>
    </row>
    <row r="338" spans="1:8" s="3" customFormat="1" ht="15.6">
      <c r="A338" s="34"/>
      <c r="B338" s="39"/>
      <c r="C338" s="14"/>
      <c r="D338" s="10" t="s">
        <v>24</v>
      </c>
      <c r="E338" s="94" t="s">
        <v>23</v>
      </c>
      <c r="F338" s="15">
        <v>44.2</v>
      </c>
      <c r="G338" s="15">
        <v>44.2</v>
      </c>
      <c r="H338" s="15">
        <v>44.2</v>
      </c>
    </row>
    <row r="339" spans="1:8" s="3" customFormat="1" ht="30.75" customHeight="1">
      <c r="A339" s="34"/>
      <c r="B339" s="39"/>
      <c r="C339" s="16" t="s">
        <v>110</v>
      </c>
      <c r="D339" s="10"/>
      <c r="E339" s="22" t="s">
        <v>109</v>
      </c>
      <c r="F339" s="15">
        <f>F340+F344</f>
        <v>10761.5</v>
      </c>
      <c r="G339" s="15">
        <f>G340+G344</f>
        <v>10761.5</v>
      </c>
      <c r="H339" s="15">
        <f>H340+H344</f>
        <v>10761.5</v>
      </c>
    </row>
    <row r="340" spans="1:8" s="3" customFormat="1" ht="18.75" customHeight="1">
      <c r="A340" s="34"/>
      <c r="B340" s="39"/>
      <c r="C340" s="16" t="s">
        <v>108</v>
      </c>
      <c r="D340" s="10"/>
      <c r="E340" s="22" t="s">
        <v>32</v>
      </c>
      <c r="F340" s="15">
        <f>F341</f>
        <v>3133</v>
      </c>
      <c r="G340" s="15">
        <f>G341</f>
        <v>3133</v>
      </c>
      <c r="H340" s="15">
        <f>H341</f>
        <v>3133</v>
      </c>
    </row>
    <row r="341" spans="1:8" s="3" customFormat="1" ht="15.6">
      <c r="A341" s="34"/>
      <c r="B341" s="39"/>
      <c r="C341" s="16" t="s">
        <v>107</v>
      </c>
      <c r="D341" s="14"/>
      <c r="E341" s="22" t="s">
        <v>16</v>
      </c>
      <c r="F341" s="30">
        <f>F342+F343</f>
        <v>3133</v>
      </c>
      <c r="G341" s="30">
        <f>G342+G343</f>
        <v>3133</v>
      </c>
      <c r="H341" s="30">
        <f>H342+H343</f>
        <v>3133</v>
      </c>
    </row>
    <row r="342" spans="1:8" s="3" customFormat="1" ht="41.4">
      <c r="A342" s="34"/>
      <c r="B342" s="39"/>
      <c r="C342" s="24"/>
      <c r="D342" s="10" t="s">
        <v>5</v>
      </c>
      <c r="E342" s="94" t="s">
        <v>430</v>
      </c>
      <c r="F342" s="30">
        <v>3040.8</v>
      </c>
      <c r="G342" s="30">
        <v>3040.8</v>
      </c>
      <c r="H342" s="30">
        <v>3040.8</v>
      </c>
    </row>
    <row r="343" spans="1:8" s="3" customFormat="1" ht="18" customHeight="1">
      <c r="A343" s="34"/>
      <c r="B343" s="39"/>
      <c r="C343" s="24"/>
      <c r="D343" s="10" t="s">
        <v>3</v>
      </c>
      <c r="E343" s="94" t="s">
        <v>256</v>
      </c>
      <c r="F343" s="30">
        <v>92.2</v>
      </c>
      <c r="G343" s="30">
        <v>92.2</v>
      </c>
      <c r="H343" s="30">
        <v>92.2</v>
      </c>
    </row>
    <row r="344" spans="1:8" s="3" customFormat="1" ht="15.6">
      <c r="A344" s="34"/>
      <c r="B344" s="39"/>
      <c r="C344" s="16" t="s">
        <v>106</v>
      </c>
      <c r="D344" s="10"/>
      <c r="E344" s="22" t="s">
        <v>105</v>
      </c>
      <c r="F344" s="15">
        <f>F345+F349+F351</f>
        <v>7628.5</v>
      </c>
      <c r="G344" s="15">
        <f>G345+G349+G351</f>
        <v>7628.5</v>
      </c>
      <c r="H344" s="15">
        <f>H345+H349+H351</f>
        <v>7628.5</v>
      </c>
    </row>
    <row r="345" spans="1:8" s="3" customFormat="1" ht="15.6">
      <c r="A345" s="34"/>
      <c r="B345" s="39"/>
      <c r="C345" s="16" t="s">
        <v>104</v>
      </c>
      <c r="D345" s="14"/>
      <c r="E345" s="21" t="s">
        <v>103</v>
      </c>
      <c r="F345" s="15">
        <f>F346+F347+F348</f>
        <v>3287.1</v>
      </c>
      <c r="G345" s="15">
        <f>G346+G347+G348</f>
        <v>3287.1</v>
      </c>
      <c r="H345" s="15">
        <f>H346+H347+H348</f>
        <v>3287.1</v>
      </c>
    </row>
    <row r="346" spans="1:8" s="3" customFormat="1" ht="41.4">
      <c r="A346" s="34"/>
      <c r="B346" s="39"/>
      <c r="C346" s="24"/>
      <c r="D346" s="10" t="s">
        <v>5</v>
      </c>
      <c r="E346" s="94" t="s">
        <v>430</v>
      </c>
      <c r="F346" s="15">
        <v>2048.4</v>
      </c>
      <c r="G346" s="15">
        <v>2048.4</v>
      </c>
      <c r="H346" s="15">
        <v>2048.4</v>
      </c>
    </row>
    <row r="347" spans="1:8" s="3" customFormat="1" ht="14.25" customHeight="1">
      <c r="A347" s="34"/>
      <c r="B347" s="39"/>
      <c r="C347" s="24"/>
      <c r="D347" s="10" t="s">
        <v>3</v>
      </c>
      <c r="E347" s="94" t="s">
        <v>256</v>
      </c>
      <c r="F347" s="15">
        <v>1110.3</v>
      </c>
      <c r="G347" s="15">
        <v>1110.3</v>
      </c>
      <c r="H347" s="15">
        <v>1110.3</v>
      </c>
    </row>
    <row r="348" spans="1:8" s="3" customFormat="1" ht="15.6">
      <c r="A348" s="34"/>
      <c r="B348" s="39"/>
      <c r="C348" s="14"/>
      <c r="D348" s="10" t="s">
        <v>2</v>
      </c>
      <c r="E348" s="94" t="s">
        <v>1</v>
      </c>
      <c r="F348" s="15">
        <v>128.4</v>
      </c>
      <c r="G348" s="15">
        <v>128.4</v>
      </c>
      <c r="H348" s="15">
        <v>128.4</v>
      </c>
    </row>
    <row r="349" spans="1:8" s="3" customFormat="1" ht="15.6">
      <c r="A349" s="34"/>
      <c r="B349" s="39"/>
      <c r="C349" s="16" t="s">
        <v>268</v>
      </c>
      <c r="D349" s="14"/>
      <c r="E349" s="21" t="s">
        <v>842</v>
      </c>
      <c r="F349" s="15">
        <f>F350</f>
        <v>1827.8</v>
      </c>
      <c r="G349" s="15">
        <f>G350</f>
        <v>1827.8</v>
      </c>
      <c r="H349" s="15">
        <f>H350</f>
        <v>1827.8</v>
      </c>
    </row>
    <row r="350" spans="1:8" s="3" customFormat="1" ht="15.6">
      <c r="A350" s="34"/>
      <c r="B350" s="39"/>
      <c r="C350" s="10"/>
      <c r="D350" s="10" t="s">
        <v>24</v>
      </c>
      <c r="E350" s="94" t="s">
        <v>23</v>
      </c>
      <c r="F350" s="15">
        <v>1827.8</v>
      </c>
      <c r="G350" s="15">
        <v>1827.8</v>
      </c>
      <c r="H350" s="15">
        <v>1827.8</v>
      </c>
    </row>
    <row r="351" spans="1:8" s="3" customFormat="1" ht="27.6">
      <c r="A351" s="34"/>
      <c r="B351" s="39"/>
      <c r="C351" s="16" t="s">
        <v>269</v>
      </c>
      <c r="D351" s="10"/>
      <c r="E351" s="94" t="s">
        <v>102</v>
      </c>
      <c r="F351" s="15">
        <f>F352</f>
        <v>2513.6</v>
      </c>
      <c r="G351" s="15">
        <f>G352</f>
        <v>2513.6</v>
      </c>
      <c r="H351" s="15">
        <f>H352</f>
        <v>2513.6</v>
      </c>
    </row>
    <row r="352" spans="1:8" s="3" customFormat="1" ht="15.6">
      <c r="A352" s="34"/>
      <c r="B352" s="39"/>
      <c r="C352" s="10"/>
      <c r="D352" s="10" t="s">
        <v>24</v>
      </c>
      <c r="E352" s="94" t="s">
        <v>23</v>
      </c>
      <c r="F352" s="15">
        <v>2513.6</v>
      </c>
      <c r="G352" s="15">
        <v>2513.6</v>
      </c>
      <c r="H352" s="15">
        <v>2513.6</v>
      </c>
    </row>
    <row r="353" spans="1:8" s="3" customFormat="1" ht="30" customHeight="1">
      <c r="A353" s="34"/>
      <c r="B353" s="39"/>
      <c r="C353" s="18" t="s">
        <v>76</v>
      </c>
      <c r="D353" s="14"/>
      <c r="E353" s="92" t="s">
        <v>285</v>
      </c>
      <c r="F353" s="15">
        <f t="shared" ref="F353:H354" si="61">F354</f>
        <v>91</v>
      </c>
      <c r="G353" s="15">
        <f t="shared" si="61"/>
        <v>91</v>
      </c>
      <c r="H353" s="15">
        <f t="shared" si="61"/>
        <v>91</v>
      </c>
    </row>
    <row r="354" spans="1:8" s="3" customFormat="1" ht="27.6">
      <c r="A354" s="34"/>
      <c r="B354" s="39"/>
      <c r="C354" s="16" t="s">
        <v>75</v>
      </c>
      <c r="D354" s="14"/>
      <c r="E354" s="94" t="s">
        <v>461</v>
      </c>
      <c r="F354" s="15">
        <f t="shared" si="61"/>
        <v>91</v>
      </c>
      <c r="G354" s="15">
        <f t="shared" si="61"/>
        <v>91</v>
      </c>
      <c r="H354" s="15">
        <f t="shared" si="61"/>
        <v>91</v>
      </c>
    </row>
    <row r="355" spans="1:8" s="3" customFormat="1" ht="30" customHeight="1">
      <c r="A355" s="34"/>
      <c r="B355" s="39"/>
      <c r="C355" s="16" t="s">
        <v>217</v>
      </c>
      <c r="D355" s="10"/>
      <c r="E355" s="94" t="s">
        <v>288</v>
      </c>
      <c r="F355" s="15">
        <f t="shared" ref="F355:H356" si="62">F356</f>
        <v>91</v>
      </c>
      <c r="G355" s="15">
        <f t="shared" si="62"/>
        <v>91</v>
      </c>
      <c r="H355" s="15">
        <f t="shared" si="62"/>
        <v>91</v>
      </c>
    </row>
    <row r="356" spans="1:8" s="3" customFormat="1" ht="15.6">
      <c r="A356" s="34"/>
      <c r="B356" s="39"/>
      <c r="C356" s="16" t="s">
        <v>218</v>
      </c>
      <c r="D356" s="10"/>
      <c r="E356" s="22" t="s">
        <v>22</v>
      </c>
      <c r="F356" s="15">
        <f t="shared" si="62"/>
        <v>91</v>
      </c>
      <c r="G356" s="15">
        <f t="shared" si="62"/>
        <v>91</v>
      </c>
      <c r="H356" s="15">
        <f t="shared" si="62"/>
        <v>91</v>
      </c>
    </row>
    <row r="357" spans="1:8" s="3" customFormat="1" ht="15.6">
      <c r="A357" s="34"/>
      <c r="B357" s="39"/>
      <c r="C357" s="14"/>
      <c r="D357" s="10" t="s">
        <v>24</v>
      </c>
      <c r="E357" s="94" t="s">
        <v>23</v>
      </c>
      <c r="F357" s="15">
        <v>91</v>
      </c>
      <c r="G357" s="15">
        <v>91</v>
      </c>
      <c r="H357" s="15">
        <v>91</v>
      </c>
    </row>
    <row r="358" spans="1:8" s="3" customFormat="1" ht="15.6">
      <c r="A358" s="34"/>
      <c r="B358" s="14">
        <v>1000</v>
      </c>
      <c r="C358" s="14"/>
      <c r="D358" s="10"/>
      <c r="E358" s="94" t="s">
        <v>190</v>
      </c>
      <c r="F358" s="47">
        <f>F359+F374</f>
        <v>21895.899999999998</v>
      </c>
      <c r="G358" s="47">
        <f>G359+G374</f>
        <v>21356.799999999999</v>
      </c>
      <c r="H358" s="47">
        <f>H359+H374</f>
        <v>21457.200000000001</v>
      </c>
    </row>
    <row r="359" spans="1:8" s="3" customFormat="1" ht="15.6">
      <c r="A359" s="34"/>
      <c r="B359" s="14">
        <v>1003</v>
      </c>
      <c r="C359" s="14"/>
      <c r="D359" s="10"/>
      <c r="E359" s="94" t="s">
        <v>204</v>
      </c>
      <c r="F359" s="47">
        <f>F360</f>
        <v>18321.8</v>
      </c>
      <c r="G359" s="47">
        <f>G360</f>
        <v>18201</v>
      </c>
      <c r="H359" s="47">
        <f>H360</f>
        <v>18136.7</v>
      </c>
    </row>
    <row r="360" spans="1:8" s="3" customFormat="1" ht="21" customHeight="1">
      <c r="A360" s="34"/>
      <c r="B360" s="14"/>
      <c r="C360" s="18" t="s">
        <v>148</v>
      </c>
      <c r="D360" s="32"/>
      <c r="E360" s="92" t="s">
        <v>257</v>
      </c>
      <c r="F360" s="9">
        <f>F361+F365</f>
        <v>18321.8</v>
      </c>
      <c r="G360" s="9">
        <f>G361+G365</f>
        <v>18201</v>
      </c>
      <c r="H360" s="9">
        <f>H361+H365</f>
        <v>18136.7</v>
      </c>
    </row>
    <row r="361" spans="1:8" s="3" customFormat="1" ht="15.6">
      <c r="A361" s="34"/>
      <c r="B361" s="39"/>
      <c r="C361" s="16" t="s">
        <v>132</v>
      </c>
      <c r="D361" s="10"/>
      <c r="E361" s="94" t="s">
        <v>131</v>
      </c>
      <c r="F361" s="15">
        <f t="shared" ref="F361:H363" si="63">F362</f>
        <v>141.69999999999999</v>
      </c>
      <c r="G361" s="15">
        <f t="shared" si="63"/>
        <v>91</v>
      </c>
      <c r="H361" s="15">
        <f t="shared" si="63"/>
        <v>91</v>
      </c>
    </row>
    <row r="362" spans="1:8" s="3" customFormat="1" ht="27.6">
      <c r="A362" s="34"/>
      <c r="B362" s="39"/>
      <c r="C362" s="16" t="s">
        <v>130</v>
      </c>
      <c r="D362" s="10"/>
      <c r="E362" s="22" t="s">
        <v>129</v>
      </c>
      <c r="F362" s="15">
        <f t="shared" si="63"/>
        <v>141.69999999999999</v>
      </c>
      <c r="G362" s="15">
        <f t="shared" si="63"/>
        <v>91</v>
      </c>
      <c r="H362" s="15">
        <f t="shared" si="63"/>
        <v>91</v>
      </c>
    </row>
    <row r="363" spans="1:8" s="3" customFormat="1" ht="15.6">
      <c r="A363" s="34"/>
      <c r="B363" s="39"/>
      <c r="C363" s="16" t="s">
        <v>251</v>
      </c>
      <c r="D363" s="10"/>
      <c r="E363" s="97" t="s">
        <v>234</v>
      </c>
      <c r="F363" s="15">
        <f t="shared" si="63"/>
        <v>141.69999999999999</v>
      </c>
      <c r="G363" s="15">
        <f t="shared" si="63"/>
        <v>91</v>
      </c>
      <c r="H363" s="15">
        <f t="shared" si="63"/>
        <v>91</v>
      </c>
    </row>
    <row r="364" spans="1:8" s="3" customFormat="1" ht="29.25" customHeight="1">
      <c r="A364" s="34"/>
      <c r="B364" s="39"/>
      <c r="C364" s="14"/>
      <c r="D364" s="10" t="s">
        <v>24</v>
      </c>
      <c r="E364" s="94" t="s">
        <v>23</v>
      </c>
      <c r="F364" s="15">
        <v>141.69999999999999</v>
      </c>
      <c r="G364" s="15">
        <v>91</v>
      </c>
      <c r="H364" s="15">
        <v>91</v>
      </c>
    </row>
    <row r="365" spans="1:8" s="3" customFormat="1" ht="18.75" customHeight="1">
      <c r="A365" s="34"/>
      <c r="B365" s="38"/>
      <c r="C365" s="16" t="s">
        <v>115</v>
      </c>
      <c r="D365" s="10"/>
      <c r="E365" s="94" t="s">
        <v>114</v>
      </c>
      <c r="F365" s="26">
        <f>F366+F369</f>
        <v>18180.099999999999</v>
      </c>
      <c r="G365" s="26">
        <f>G366+G369</f>
        <v>18110</v>
      </c>
      <c r="H365" s="26">
        <f>H366+H369</f>
        <v>18045.7</v>
      </c>
    </row>
    <row r="366" spans="1:8" s="3" customFormat="1" ht="47.25" customHeight="1">
      <c r="A366" s="34"/>
      <c r="B366" s="38"/>
      <c r="C366" s="16" t="s">
        <v>113</v>
      </c>
      <c r="D366" s="14"/>
      <c r="E366" s="22" t="s">
        <v>112</v>
      </c>
      <c r="F366" s="15">
        <f t="shared" ref="F366:H367" si="64">F367</f>
        <v>5758.7</v>
      </c>
      <c r="G366" s="15">
        <f t="shared" si="64"/>
        <v>5758.7</v>
      </c>
      <c r="H366" s="15">
        <f t="shared" si="64"/>
        <v>5758.7</v>
      </c>
    </row>
    <row r="367" spans="1:8" s="3" customFormat="1" ht="55.2">
      <c r="A367" s="34"/>
      <c r="B367" s="38"/>
      <c r="C367" s="16" t="s">
        <v>238</v>
      </c>
      <c r="D367" s="28"/>
      <c r="E367" s="22" t="s">
        <v>87</v>
      </c>
      <c r="F367" s="15">
        <f t="shared" si="64"/>
        <v>5758.7</v>
      </c>
      <c r="G367" s="15">
        <f t="shared" si="64"/>
        <v>5758.7</v>
      </c>
      <c r="H367" s="15">
        <f t="shared" si="64"/>
        <v>5758.7</v>
      </c>
    </row>
    <row r="368" spans="1:8" s="3" customFormat="1" ht="15.6">
      <c r="A368" s="34"/>
      <c r="B368" s="39"/>
      <c r="C368" s="14"/>
      <c r="D368" s="10" t="s">
        <v>24</v>
      </c>
      <c r="E368" s="94" t="s">
        <v>23</v>
      </c>
      <c r="F368" s="15">
        <v>5758.7</v>
      </c>
      <c r="G368" s="15">
        <v>5758.7</v>
      </c>
      <c r="H368" s="15">
        <v>5758.7</v>
      </c>
    </row>
    <row r="369" spans="1:8" s="3" customFormat="1" ht="30" customHeight="1">
      <c r="A369" s="34"/>
      <c r="B369" s="39"/>
      <c r="C369" s="16" t="s">
        <v>111</v>
      </c>
      <c r="D369" s="10"/>
      <c r="E369" s="22" t="s">
        <v>351</v>
      </c>
      <c r="F369" s="15">
        <f>F372+F370</f>
        <v>12421.4</v>
      </c>
      <c r="G369" s="15">
        <f>G372+G370</f>
        <v>12351.300000000001</v>
      </c>
      <c r="H369" s="15">
        <f>H372+H370</f>
        <v>12287</v>
      </c>
    </row>
    <row r="370" spans="1:8" s="3" customFormat="1" ht="15.6">
      <c r="A370" s="34"/>
      <c r="B370" s="39"/>
      <c r="C370" s="16" t="s">
        <v>407</v>
      </c>
      <c r="D370" s="10"/>
      <c r="E370" s="22" t="s">
        <v>925</v>
      </c>
      <c r="F370" s="15">
        <f>F371</f>
        <v>1612.6</v>
      </c>
      <c r="G370" s="15">
        <f>G371</f>
        <v>1612.6</v>
      </c>
      <c r="H370" s="15">
        <f>H371</f>
        <v>1612.6</v>
      </c>
    </row>
    <row r="371" spans="1:8" s="3" customFormat="1" ht="15.6">
      <c r="A371" s="34"/>
      <c r="B371" s="39"/>
      <c r="C371" s="14"/>
      <c r="D371" s="10" t="s">
        <v>24</v>
      </c>
      <c r="E371" s="94" t="s">
        <v>23</v>
      </c>
      <c r="F371" s="15">
        <v>1612.6</v>
      </c>
      <c r="G371" s="15">
        <v>1612.6</v>
      </c>
      <c r="H371" s="15">
        <v>1612.6</v>
      </c>
    </row>
    <row r="372" spans="1:8" s="3" customFormat="1" ht="15.6">
      <c r="A372" s="34"/>
      <c r="B372" s="39"/>
      <c r="C372" s="16" t="s">
        <v>249</v>
      </c>
      <c r="D372" s="10"/>
      <c r="E372" s="97" t="s">
        <v>234</v>
      </c>
      <c r="F372" s="15">
        <f>F373</f>
        <v>10808.8</v>
      </c>
      <c r="G372" s="15">
        <f>G373</f>
        <v>10738.7</v>
      </c>
      <c r="H372" s="15">
        <f>H373</f>
        <v>10674.4</v>
      </c>
    </row>
    <row r="373" spans="1:8" s="3" customFormat="1" ht="15.6">
      <c r="A373" s="34"/>
      <c r="B373" s="39"/>
      <c r="C373" s="14"/>
      <c r="D373" s="10" t="s">
        <v>24</v>
      </c>
      <c r="E373" s="94" t="s">
        <v>23</v>
      </c>
      <c r="F373" s="15">
        <v>10808.8</v>
      </c>
      <c r="G373" s="15">
        <v>10738.7</v>
      </c>
      <c r="H373" s="15">
        <v>10674.4</v>
      </c>
    </row>
    <row r="374" spans="1:8" s="3" customFormat="1" ht="15.6">
      <c r="A374" s="34"/>
      <c r="B374" s="14">
        <v>1004</v>
      </c>
      <c r="C374" s="14"/>
      <c r="D374" s="10"/>
      <c r="E374" s="94" t="s">
        <v>209</v>
      </c>
      <c r="F374" s="47">
        <f t="shared" ref="F374:H377" si="65">F375</f>
        <v>3574.1</v>
      </c>
      <c r="G374" s="47">
        <f t="shared" si="65"/>
        <v>3155.7999999999997</v>
      </c>
      <c r="H374" s="47">
        <f t="shared" si="65"/>
        <v>3320.5</v>
      </c>
    </row>
    <row r="375" spans="1:8" s="3" customFormat="1" ht="21" customHeight="1">
      <c r="A375" s="34"/>
      <c r="B375" s="14"/>
      <c r="C375" s="18" t="s">
        <v>148</v>
      </c>
      <c r="D375" s="32"/>
      <c r="E375" s="92" t="s">
        <v>257</v>
      </c>
      <c r="F375" s="9">
        <f t="shared" si="65"/>
        <v>3574.1</v>
      </c>
      <c r="G375" s="9">
        <f t="shared" si="65"/>
        <v>3155.7999999999997</v>
      </c>
      <c r="H375" s="9">
        <f t="shared" si="65"/>
        <v>3320.5</v>
      </c>
    </row>
    <row r="376" spans="1:8" s="3" customFormat="1" ht="18.75" customHeight="1">
      <c r="A376" s="34"/>
      <c r="B376" s="38"/>
      <c r="C376" s="16" t="s">
        <v>115</v>
      </c>
      <c r="D376" s="10"/>
      <c r="E376" s="94" t="s">
        <v>114</v>
      </c>
      <c r="F376" s="26">
        <f t="shared" si="65"/>
        <v>3574.1</v>
      </c>
      <c r="G376" s="26">
        <f t="shared" si="65"/>
        <v>3155.7999999999997</v>
      </c>
      <c r="H376" s="26">
        <f t="shared" si="65"/>
        <v>3320.5</v>
      </c>
    </row>
    <row r="377" spans="1:8" s="3" customFormat="1" ht="27.6">
      <c r="A377" s="34"/>
      <c r="B377" s="39"/>
      <c r="C377" s="16" t="s">
        <v>111</v>
      </c>
      <c r="D377" s="10"/>
      <c r="E377" s="22" t="s">
        <v>351</v>
      </c>
      <c r="F377" s="15">
        <f t="shared" si="65"/>
        <v>3574.1</v>
      </c>
      <c r="G377" s="15">
        <f t="shared" si="65"/>
        <v>3155.7999999999997</v>
      </c>
      <c r="H377" s="15">
        <f t="shared" si="65"/>
        <v>3320.5</v>
      </c>
    </row>
    <row r="378" spans="1:8" s="3" customFormat="1" ht="30.75" customHeight="1">
      <c r="A378" s="34"/>
      <c r="B378" s="39"/>
      <c r="C378" s="16" t="s">
        <v>249</v>
      </c>
      <c r="D378" s="10"/>
      <c r="E378" s="97" t="s">
        <v>234</v>
      </c>
      <c r="F378" s="15">
        <f>F380+F379</f>
        <v>3574.1</v>
      </c>
      <c r="G378" s="15">
        <f>G380+G379</f>
        <v>3155.7999999999997</v>
      </c>
      <c r="H378" s="15">
        <f>H380+H379</f>
        <v>3320.5</v>
      </c>
    </row>
    <row r="379" spans="1:8" s="3" customFormat="1" ht="21" customHeight="1">
      <c r="A379" s="34"/>
      <c r="B379" s="39"/>
      <c r="C379" s="14"/>
      <c r="D379" s="10" t="s">
        <v>11</v>
      </c>
      <c r="E379" s="94" t="s">
        <v>10</v>
      </c>
      <c r="F379" s="15">
        <v>4.5999999999999996</v>
      </c>
      <c r="G379" s="15">
        <v>4.0999999999999996</v>
      </c>
      <c r="H379" s="15">
        <v>9.6999999999999993</v>
      </c>
    </row>
    <row r="380" spans="1:8" s="3" customFormat="1" ht="15.6">
      <c r="A380" s="34"/>
      <c r="B380" s="39"/>
      <c r="C380" s="14"/>
      <c r="D380" s="10" t="s">
        <v>24</v>
      </c>
      <c r="E380" s="94" t="s">
        <v>23</v>
      </c>
      <c r="F380" s="15">
        <v>3569.5</v>
      </c>
      <c r="G380" s="15">
        <v>3151.7</v>
      </c>
      <c r="H380" s="15">
        <v>3310.8</v>
      </c>
    </row>
    <row r="381" spans="1:8" s="3" customFormat="1" ht="16.5" customHeight="1">
      <c r="A381" s="33"/>
      <c r="B381" s="14">
        <v>1100</v>
      </c>
      <c r="C381" s="11"/>
      <c r="D381" s="11"/>
      <c r="E381" s="21" t="s">
        <v>192</v>
      </c>
      <c r="F381" s="48">
        <f>F388+F382</f>
        <v>7477.2</v>
      </c>
      <c r="G381" s="48">
        <f t="shared" ref="G381:H381" si="66">G388+G382</f>
        <v>503.5</v>
      </c>
      <c r="H381" s="48">
        <f t="shared" si="66"/>
        <v>455.8</v>
      </c>
    </row>
    <row r="382" spans="1:8" s="3" customFormat="1" ht="16.5" customHeight="1">
      <c r="A382" s="33"/>
      <c r="B382" s="14">
        <v>1101</v>
      </c>
      <c r="C382" s="11"/>
      <c r="D382" s="11"/>
      <c r="E382" s="21" t="s">
        <v>193</v>
      </c>
      <c r="F382" s="48">
        <f t="shared" ref="F382:H386" si="67">F383</f>
        <v>455.8</v>
      </c>
      <c r="G382" s="48">
        <f t="shared" si="67"/>
        <v>455.8</v>
      </c>
      <c r="H382" s="48">
        <f t="shared" si="67"/>
        <v>455.8</v>
      </c>
    </row>
    <row r="383" spans="1:8" s="3" customFormat="1" ht="31.5" customHeight="1">
      <c r="A383" s="34"/>
      <c r="B383" s="14"/>
      <c r="C383" s="18" t="s">
        <v>83</v>
      </c>
      <c r="D383" s="32"/>
      <c r="E383" s="82" t="s">
        <v>278</v>
      </c>
      <c r="F383" s="15">
        <f t="shared" si="67"/>
        <v>455.8</v>
      </c>
      <c r="G383" s="15">
        <f t="shared" si="67"/>
        <v>455.8</v>
      </c>
      <c r="H383" s="15">
        <f t="shared" si="67"/>
        <v>455.8</v>
      </c>
    </row>
    <row r="384" spans="1:8" s="3" customFormat="1" ht="15.6">
      <c r="A384" s="34"/>
      <c r="B384" s="39"/>
      <c r="C384" s="16" t="s">
        <v>82</v>
      </c>
      <c r="D384" s="28"/>
      <c r="E384" s="22" t="s">
        <v>81</v>
      </c>
      <c r="F384" s="15">
        <f t="shared" si="67"/>
        <v>455.8</v>
      </c>
      <c r="G384" s="15">
        <f t="shared" si="67"/>
        <v>455.8</v>
      </c>
      <c r="H384" s="15">
        <f t="shared" si="67"/>
        <v>455.8</v>
      </c>
    </row>
    <row r="385" spans="1:8" s="3" customFormat="1" ht="31.5" customHeight="1">
      <c r="A385" s="34"/>
      <c r="B385" s="39"/>
      <c r="C385" s="16" t="s">
        <v>78</v>
      </c>
      <c r="D385" s="10"/>
      <c r="E385" s="22" t="s">
        <v>280</v>
      </c>
      <c r="F385" s="15">
        <f t="shared" si="67"/>
        <v>455.8</v>
      </c>
      <c r="G385" s="15">
        <f t="shared" si="67"/>
        <v>455.8</v>
      </c>
      <c r="H385" s="15">
        <f t="shared" si="67"/>
        <v>455.8</v>
      </c>
    </row>
    <row r="386" spans="1:8" s="3" customFormat="1" ht="17.25" customHeight="1">
      <c r="A386" s="34"/>
      <c r="B386" s="39"/>
      <c r="C386" s="16" t="s">
        <v>281</v>
      </c>
      <c r="D386" s="14"/>
      <c r="E386" s="22" t="s">
        <v>22</v>
      </c>
      <c r="F386" s="15">
        <f t="shared" si="67"/>
        <v>455.8</v>
      </c>
      <c r="G386" s="15">
        <f t="shared" si="67"/>
        <v>455.8</v>
      </c>
      <c r="H386" s="15">
        <f t="shared" si="67"/>
        <v>455.8</v>
      </c>
    </row>
    <row r="387" spans="1:8" s="3" customFormat="1" ht="15.6">
      <c r="A387" s="34"/>
      <c r="B387" s="39"/>
      <c r="C387" s="14"/>
      <c r="D387" s="10" t="s">
        <v>24</v>
      </c>
      <c r="E387" s="94" t="s">
        <v>23</v>
      </c>
      <c r="F387" s="15">
        <v>455.8</v>
      </c>
      <c r="G387" s="15">
        <v>455.8</v>
      </c>
      <c r="H387" s="15">
        <v>455.8</v>
      </c>
    </row>
    <row r="388" spans="1:8" s="3" customFormat="1" ht="16.5" customHeight="1">
      <c r="A388" s="33"/>
      <c r="B388" s="14">
        <v>1102</v>
      </c>
      <c r="C388" s="11"/>
      <c r="D388" s="11"/>
      <c r="E388" s="21" t="s">
        <v>476</v>
      </c>
      <c r="F388" s="48">
        <f t="shared" ref="F388:H390" si="68">F389</f>
        <v>7021.4</v>
      </c>
      <c r="G388" s="48">
        <f t="shared" si="68"/>
        <v>47.7</v>
      </c>
      <c r="H388" s="48">
        <f t="shared" si="68"/>
        <v>0</v>
      </c>
    </row>
    <row r="389" spans="1:8" s="3" customFormat="1" ht="31.5" customHeight="1">
      <c r="A389" s="34"/>
      <c r="B389" s="14"/>
      <c r="C389" s="18" t="s">
        <v>83</v>
      </c>
      <c r="D389" s="32"/>
      <c r="E389" s="82" t="s">
        <v>278</v>
      </c>
      <c r="F389" s="15">
        <f t="shared" si="68"/>
        <v>7021.4</v>
      </c>
      <c r="G389" s="15">
        <f t="shared" si="68"/>
        <v>47.7</v>
      </c>
      <c r="H389" s="15">
        <f t="shared" si="68"/>
        <v>0</v>
      </c>
    </row>
    <row r="390" spans="1:8" s="3" customFormat="1" ht="15.6">
      <c r="A390" s="34"/>
      <c r="B390" s="39"/>
      <c r="C390" s="16" t="s">
        <v>82</v>
      </c>
      <c r="D390" s="28"/>
      <c r="E390" s="22" t="s">
        <v>81</v>
      </c>
      <c r="F390" s="15">
        <f t="shared" si="68"/>
        <v>7021.4</v>
      </c>
      <c r="G390" s="15">
        <f t="shared" si="68"/>
        <v>47.7</v>
      </c>
      <c r="H390" s="15">
        <f t="shared" si="68"/>
        <v>0</v>
      </c>
    </row>
    <row r="391" spans="1:8" s="3" customFormat="1" ht="31.5" customHeight="1">
      <c r="A391" s="34"/>
      <c r="B391" s="39"/>
      <c r="C391" s="16" t="s">
        <v>236</v>
      </c>
      <c r="D391" s="10"/>
      <c r="E391" s="22" t="s">
        <v>843</v>
      </c>
      <c r="F391" s="15">
        <f>F394+F392</f>
        <v>7021.4</v>
      </c>
      <c r="G391" s="15">
        <f t="shared" ref="G391:H391" si="69">G394+G392</f>
        <v>47.7</v>
      </c>
      <c r="H391" s="15">
        <f t="shared" si="69"/>
        <v>0</v>
      </c>
    </row>
    <row r="392" spans="1:8" s="3" customFormat="1" ht="31.5" customHeight="1">
      <c r="A392" s="34"/>
      <c r="B392" s="39"/>
      <c r="C392" s="16" t="s">
        <v>868</v>
      </c>
      <c r="D392" s="14"/>
      <c r="E392" s="22" t="s">
        <v>869</v>
      </c>
      <c r="F392" s="15">
        <f t="shared" ref="F392:H392" si="70">F393</f>
        <v>2996.1</v>
      </c>
      <c r="G392" s="15">
        <f t="shared" si="70"/>
        <v>0</v>
      </c>
      <c r="H392" s="15">
        <f t="shared" si="70"/>
        <v>0</v>
      </c>
    </row>
    <row r="393" spans="1:8" s="3" customFormat="1" ht="15.6">
      <c r="A393" s="34"/>
      <c r="B393" s="39"/>
      <c r="C393" s="14"/>
      <c r="D393" s="10" t="s">
        <v>24</v>
      </c>
      <c r="E393" s="94" t="s">
        <v>23</v>
      </c>
      <c r="F393" s="15">
        <v>2996.1</v>
      </c>
      <c r="G393" s="15">
        <v>0</v>
      </c>
      <c r="H393" s="15">
        <v>0</v>
      </c>
    </row>
    <row r="394" spans="1:8" s="3" customFormat="1" ht="31.5" customHeight="1">
      <c r="A394" s="34"/>
      <c r="B394" s="39"/>
      <c r="C394" s="16" t="s">
        <v>475</v>
      </c>
      <c r="D394" s="14"/>
      <c r="E394" s="22" t="s">
        <v>473</v>
      </c>
      <c r="F394" s="15">
        <f>F395</f>
        <v>4025.3</v>
      </c>
      <c r="G394" s="15">
        <f>G395</f>
        <v>47.7</v>
      </c>
      <c r="H394" s="15">
        <f>H395</f>
        <v>0</v>
      </c>
    </row>
    <row r="395" spans="1:8" s="3" customFormat="1" ht="15.6">
      <c r="A395" s="34"/>
      <c r="B395" s="39"/>
      <c r="C395" s="14"/>
      <c r="D395" s="10" t="s">
        <v>24</v>
      </c>
      <c r="E395" s="94" t="s">
        <v>23</v>
      </c>
      <c r="F395" s="15">
        <v>4025.3</v>
      </c>
      <c r="G395" s="15">
        <v>47.7</v>
      </c>
      <c r="H395" s="15">
        <v>0</v>
      </c>
    </row>
    <row r="396" spans="1:8" s="3" customFormat="1" ht="31.5" customHeight="1">
      <c r="A396" s="49">
        <v>904</v>
      </c>
      <c r="B396" s="39"/>
      <c r="C396" s="11"/>
      <c r="D396" s="10"/>
      <c r="E396" s="8" t="s">
        <v>623</v>
      </c>
      <c r="F396" s="25">
        <f>F404+F419+F460+F469+F397</f>
        <v>84029.2</v>
      </c>
      <c r="G396" s="25">
        <f t="shared" ref="G396:H396" si="71">G404+G419+G460+G469+G397</f>
        <v>79407.099999999991</v>
      </c>
      <c r="H396" s="25">
        <f t="shared" si="71"/>
        <v>79407.099999999991</v>
      </c>
    </row>
    <row r="397" spans="1:8" s="3" customFormat="1" ht="16.5" customHeight="1">
      <c r="A397" s="33"/>
      <c r="B397" s="19" t="s">
        <v>170</v>
      </c>
      <c r="C397" s="11"/>
      <c r="D397" s="11"/>
      <c r="E397" s="94" t="s">
        <v>171</v>
      </c>
      <c r="F397" s="48">
        <f>F398</f>
        <v>553</v>
      </c>
      <c r="G397" s="48">
        <f t="shared" ref="G397:H397" si="72">G398</f>
        <v>0</v>
      </c>
      <c r="H397" s="48">
        <f t="shared" si="72"/>
        <v>0</v>
      </c>
    </row>
    <row r="398" spans="1:8" s="3" customFormat="1" ht="16.5" customHeight="1">
      <c r="A398" s="33"/>
      <c r="B398" s="19" t="s">
        <v>176</v>
      </c>
      <c r="C398" s="11"/>
      <c r="D398" s="11"/>
      <c r="E398" s="94" t="s">
        <v>177</v>
      </c>
      <c r="F398" s="48">
        <f t="shared" ref="F398:H400" si="73">F399</f>
        <v>553</v>
      </c>
      <c r="G398" s="48">
        <f t="shared" si="73"/>
        <v>0</v>
      </c>
      <c r="H398" s="48">
        <f t="shared" si="73"/>
        <v>0</v>
      </c>
    </row>
    <row r="399" spans="1:8" s="3" customFormat="1" ht="28.5" customHeight="1">
      <c r="A399" s="34"/>
      <c r="B399" s="39"/>
      <c r="C399" s="18" t="s">
        <v>65</v>
      </c>
      <c r="D399" s="14"/>
      <c r="E399" s="83" t="s">
        <v>309</v>
      </c>
      <c r="F399" s="15">
        <f t="shared" si="73"/>
        <v>553</v>
      </c>
      <c r="G399" s="15">
        <f t="shared" si="73"/>
        <v>0</v>
      </c>
      <c r="H399" s="15">
        <f t="shared" si="73"/>
        <v>0</v>
      </c>
    </row>
    <row r="400" spans="1:8" s="3" customFormat="1" ht="20.25" customHeight="1">
      <c r="A400" s="34"/>
      <c r="B400" s="39"/>
      <c r="C400" s="16" t="s">
        <v>58</v>
      </c>
      <c r="D400" s="10"/>
      <c r="E400" s="94" t="s">
        <v>318</v>
      </c>
      <c r="F400" s="26">
        <f>F401</f>
        <v>553</v>
      </c>
      <c r="G400" s="26">
        <f t="shared" si="73"/>
        <v>0</v>
      </c>
      <c r="H400" s="26">
        <f t="shared" si="73"/>
        <v>0</v>
      </c>
    </row>
    <row r="401" spans="1:8" s="3" customFormat="1" ht="30" customHeight="1">
      <c r="A401" s="34"/>
      <c r="B401" s="39"/>
      <c r="C401" s="16" t="s">
        <v>629</v>
      </c>
      <c r="D401" s="19"/>
      <c r="E401" s="81" t="s">
        <v>630</v>
      </c>
      <c r="F401" s="15">
        <f t="shared" ref="F401:H402" si="74">F402</f>
        <v>553</v>
      </c>
      <c r="G401" s="15">
        <f t="shared" si="74"/>
        <v>0</v>
      </c>
      <c r="H401" s="15">
        <f t="shared" si="74"/>
        <v>0</v>
      </c>
    </row>
    <row r="402" spans="1:8" s="3" customFormat="1" ht="15.6">
      <c r="A402" s="34"/>
      <c r="B402" s="39"/>
      <c r="C402" s="16" t="s">
        <v>866</v>
      </c>
      <c r="D402" s="19"/>
      <c r="E402" s="81" t="s">
        <v>867</v>
      </c>
      <c r="F402" s="15">
        <f t="shared" si="74"/>
        <v>553</v>
      </c>
      <c r="G402" s="15">
        <f t="shared" si="74"/>
        <v>0</v>
      </c>
      <c r="H402" s="15">
        <f t="shared" si="74"/>
        <v>0</v>
      </c>
    </row>
    <row r="403" spans="1:8" s="3" customFormat="1" ht="18" customHeight="1">
      <c r="A403" s="34"/>
      <c r="B403" s="44"/>
      <c r="C403" s="14"/>
      <c r="D403" s="10" t="s">
        <v>3</v>
      </c>
      <c r="E403" s="94" t="s">
        <v>256</v>
      </c>
      <c r="F403" s="15">
        <v>553</v>
      </c>
      <c r="G403" s="15">
        <v>0</v>
      </c>
      <c r="H403" s="15">
        <v>0</v>
      </c>
    </row>
    <row r="404" spans="1:8" s="3" customFormat="1" ht="16.5" customHeight="1">
      <c r="A404" s="33"/>
      <c r="B404" s="19" t="s">
        <v>186</v>
      </c>
      <c r="C404" s="11"/>
      <c r="D404" s="11"/>
      <c r="E404" s="21" t="s">
        <v>187</v>
      </c>
      <c r="F404" s="48">
        <f>F405+F411</f>
        <v>12096.6</v>
      </c>
      <c r="G404" s="48">
        <f>G405+G411</f>
        <v>12096.6</v>
      </c>
      <c r="H404" s="48">
        <f>H405+H411</f>
        <v>12096.6</v>
      </c>
    </row>
    <row r="405" spans="1:8" s="3" customFormat="1" ht="16.5" customHeight="1">
      <c r="A405" s="33"/>
      <c r="B405" s="19" t="s">
        <v>222</v>
      </c>
      <c r="C405" s="11"/>
      <c r="D405" s="11"/>
      <c r="E405" s="21" t="s">
        <v>223</v>
      </c>
      <c r="F405" s="48">
        <f t="shared" ref="F405:H407" si="75">F406</f>
        <v>11867.6</v>
      </c>
      <c r="G405" s="48">
        <f t="shared" si="75"/>
        <v>11867.6</v>
      </c>
      <c r="H405" s="48">
        <f t="shared" si="75"/>
        <v>11867.6</v>
      </c>
    </row>
    <row r="406" spans="1:8" s="3" customFormat="1" ht="18" customHeight="1">
      <c r="A406" s="34"/>
      <c r="B406" s="39"/>
      <c r="C406" s="18" t="s">
        <v>101</v>
      </c>
      <c r="D406" s="14"/>
      <c r="E406" s="92" t="s">
        <v>258</v>
      </c>
      <c r="F406" s="15">
        <f t="shared" si="75"/>
        <v>11867.6</v>
      </c>
      <c r="G406" s="15">
        <f t="shared" si="75"/>
        <v>11867.6</v>
      </c>
      <c r="H406" s="15">
        <f t="shared" si="75"/>
        <v>11867.6</v>
      </c>
    </row>
    <row r="407" spans="1:8" s="3" customFormat="1" ht="20.25" customHeight="1">
      <c r="A407" s="34"/>
      <c r="B407" s="39"/>
      <c r="C407" s="16" t="s">
        <v>100</v>
      </c>
      <c r="D407" s="14"/>
      <c r="E407" s="94" t="s">
        <v>259</v>
      </c>
      <c r="F407" s="26">
        <f>F408</f>
        <v>11867.6</v>
      </c>
      <c r="G407" s="26">
        <f t="shared" si="75"/>
        <v>11867.6</v>
      </c>
      <c r="H407" s="26">
        <f t="shared" si="75"/>
        <v>11867.6</v>
      </c>
    </row>
    <row r="408" spans="1:8" s="3" customFormat="1" ht="30" customHeight="1">
      <c r="A408" s="34"/>
      <c r="B408" s="39"/>
      <c r="C408" s="16" t="s">
        <v>90</v>
      </c>
      <c r="D408" s="10"/>
      <c r="E408" s="22" t="s">
        <v>262</v>
      </c>
      <c r="F408" s="26">
        <f t="shared" ref="F408:H409" si="76">F409</f>
        <v>11867.6</v>
      </c>
      <c r="G408" s="26">
        <f t="shared" si="76"/>
        <v>11867.6</v>
      </c>
      <c r="H408" s="26">
        <f t="shared" si="76"/>
        <v>11867.6</v>
      </c>
    </row>
    <row r="409" spans="1:8" s="3" customFormat="1" ht="27.6">
      <c r="A409" s="34"/>
      <c r="B409" s="39"/>
      <c r="C409" s="16" t="s">
        <v>263</v>
      </c>
      <c r="D409" s="10"/>
      <c r="E409" s="22" t="s">
        <v>6</v>
      </c>
      <c r="F409" s="26">
        <f t="shared" si="76"/>
        <v>11867.6</v>
      </c>
      <c r="G409" s="26">
        <f t="shared" si="76"/>
        <v>11867.6</v>
      </c>
      <c r="H409" s="26">
        <f t="shared" si="76"/>
        <v>11867.6</v>
      </c>
    </row>
    <row r="410" spans="1:8" s="3" customFormat="1" ht="15.6">
      <c r="A410" s="34"/>
      <c r="B410" s="44"/>
      <c r="C410" s="14"/>
      <c r="D410" s="10" t="s">
        <v>24</v>
      </c>
      <c r="E410" s="94" t="s">
        <v>23</v>
      </c>
      <c r="F410" s="26">
        <v>11867.6</v>
      </c>
      <c r="G410" s="26">
        <v>11867.6</v>
      </c>
      <c r="H410" s="26">
        <v>11867.6</v>
      </c>
    </row>
    <row r="411" spans="1:8" s="3" customFormat="1" ht="16.5" customHeight="1">
      <c r="A411" s="33"/>
      <c r="B411" s="19" t="s">
        <v>196</v>
      </c>
      <c r="C411" s="11"/>
      <c r="D411" s="11"/>
      <c r="E411" s="21" t="s">
        <v>197</v>
      </c>
      <c r="F411" s="48">
        <f>F414</f>
        <v>229</v>
      </c>
      <c r="G411" s="48">
        <f>G414</f>
        <v>229</v>
      </c>
      <c r="H411" s="48">
        <f>H414</f>
        <v>229</v>
      </c>
    </row>
    <row r="412" spans="1:8" s="3" customFormat="1" ht="21" customHeight="1">
      <c r="A412" s="34"/>
      <c r="B412" s="39"/>
      <c r="C412" s="18" t="s">
        <v>101</v>
      </c>
      <c r="D412" s="14"/>
      <c r="E412" s="92" t="s">
        <v>258</v>
      </c>
      <c r="F412" s="15">
        <f t="shared" ref="F412:H413" si="77">F413</f>
        <v>229</v>
      </c>
      <c r="G412" s="15">
        <f t="shared" si="77"/>
        <v>229</v>
      </c>
      <c r="H412" s="15">
        <f t="shared" si="77"/>
        <v>229</v>
      </c>
    </row>
    <row r="413" spans="1:8" s="3" customFormat="1" ht="15.6">
      <c r="A413" s="34"/>
      <c r="B413" s="39"/>
      <c r="C413" s="16" t="s">
        <v>89</v>
      </c>
      <c r="D413" s="27"/>
      <c r="E413" s="94" t="s">
        <v>270</v>
      </c>
      <c r="F413" s="26">
        <f t="shared" si="77"/>
        <v>229</v>
      </c>
      <c r="G413" s="26">
        <f t="shared" si="77"/>
        <v>229</v>
      </c>
      <c r="H413" s="26">
        <f t="shared" si="77"/>
        <v>229</v>
      </c>
    </row>
    <row r="414" spans="1:8" s="3" customFormat="1" ht="15.6">
      <c r="A414" s="34"/>
      <c r="B414" s="39"/>
      <c r="C414" s="16" t="s">
        <v>88</v>
      </c>
      <c r="D414" s="27"/>
      <c r="E414" s="94" t="s">
        <v>271</v>
      </c>
      <c r="F414" s="26">
        <f>F417+F415</f>
        <v>229</v>
      </c>
      <c r="G414" s="26">
        <f>G417+G415</f>
        <v>229</v>
      </c>
      <c r="H414" s="26">
        <f>H417+H415</f>
        <v>229</v>
      </c>
    </row>
    <row r="415" spans="1:8" s="3" customFormat="1" ht="18" customHeight="1">
      <c r="A415" s="34"/>
      <c r="B415" s="39"/>
      <c r="C415" s="16" t="s">
        <v>463</v>
      </c>
      <c r="D415" s="14"/>
      <c r="E415" s="22" t="s">
        <v>6</v>
      </c>
      <c r="F415" s="26">
        <f>F416</f>
        <v>39</v>
      </c>
      <c r="G415" s="26">
        <f>G416</f>
        <v>39</v>
      </c>
      <c r="H415" s="26">
        <f>H416</f>
        <v>39</v>
      </c>
    </row>
    <row r="416" spans="1:8" s="3" customFormat="1" ht="18" customHeight="1">
      <c r="A416" s="34"/>
      <c r="B416" s="39"/>
      <c r="C416" s="27"/>
      <c r="D416" s="10" t="s">
        <v>24</v>
      </c>
      <c r="E416" s="94" t="s">
        <v>23</v>
      </c>
      <c r="F416" s="26">
        <v>39</v>
      </c>
      <c r="G416" s="26">
        <v>39</v>
      </c>
      <c r="H416" s="26">
        <v>39</v>
      </c>
    </row>
    <row r="417" spans="1:8" s="3" customFormat="1" ht="18" customHeight="1">
      <c r="A417" s="34"/>
      <c r="B417" s="39"/>
      <c r="C417" s="16" t="s">
        <v>272</v>
      </c>
      <c r="D417" s="14"/>
      <c r="E417" s="22" t="s">
        <v>22</v>
      </c>
      <c r="F417" s="26">
        <f>F418</f>
        <v>190</v>
      </c>
      <c r="G417" s="26">
        <f>G418</f>
        <v>190</v>
      </c>
      <c r="H417" s="26">
        <f>H418</f>
        <v>190</v>
      </c>
    </row>
    <row r="418" spans="1:8" s="3" customFormat="1" ht="18" customHeight="1">
      <c r="A418" s="34"/>
      <c r="B418" s="39"/>
      <c r="C418" s="27"/>
      <c r="D418" s="10" t="s">
        <v>3</v>
      </c>
      <c r="E418" s="94" t="s">
        <v>256</v>
      </c>
      <c r="F418" s="26">
        <v>190</v>
      </c>
      <c r="G418" s="26">
        <v>190</v>
      </c>
      <c r="H418" s="26">
        <v>190</v>
      </c>
    </row>
    <row r="419" spans="1:8" s="3" customFormat="1" ht="17.25" customHeight="1">
      <c r="A419" s="49"/>
      <c r="B419" s="19" t="s">
        <v>198</v>
      </c>
      <c r="C419" s="11"/>
      <c r="D419" s="10"/>
      <c r="E419" s="21" t="s">
        <v>199</v>
      </c>
      <c r="F419" s="9">
        <f>F420+F452</f>
        <v>52697.299999999996</v>
      </c>
      <c r="G419" s="9">
        <f>G420+G452</f>
        <v>49973.899999999994</v>
      </c>
      <c r="H419" s="9">
        <f>H420+H452</f>
        <v>49973.899999999994</v>
      </c>
    </row>
    <row r="420" spans="1:8" s="3" customFormat="1" ht="15.75" customHeight="1">
      <c r="A420" s="49"/>
      <c r="B420" s="19" t="s">
        <v>200</v>
      </c>
      <c r="C420" s="11"/>
      <c r="D420" s="10"/>
      <c r="E420" s="21" t="s">
        <v>201</v>
      </c>
      <c r="F420" s="9">
        <f>F421+F443+F438</f>
        <v>46958.1</v>
      </c>
      <c r="G420" s="9">
        <f>G421+G443+G438</f>
        <v>44234.7</v>
      </c>
      <c r="H420" s="9">
        <f>H421+H443+H438</f>
        <v>44234.7</v>
      </c>
    </row>
    <row r="421" spans="1:8" s="3" customFormat="1" ht="20.25" customHeight="1">
      <c r="A421" s="34"/>
      <c r="B421" s="39"/>
      <c r="C421" s="18" t="s">
        <v>101</v>
      </c>
      <c r="D421" s="14"/>
      <c r="E421" s="92" t="s">
        <v>258</v>
      </c>
      <c r="F421" s="15">
        <f>F422</f>
        <v>44209.7</v>
      </c>
      <c r="G421" s="15">
        <f>G422</f>
        <v>44209.7</v>
      </c>
      <c r="H421" s="15">
        <f>H422</f>
        <v>44209.7</v>
      </c>
    </row>
    <row r="422" spans="1:8" s="3" customFormat="1" ht="14.25" customHeight="1">
      <c r="A422" s="34"/>
      <c r="B422" s="39"/>
      <c r="C422" s="16" t="s">
        <v>100</v>
      </c>
      <c r="D422" s="14"/>
      <c r="E422" s="94" t="s">
        <v>259</v>
      </c>
      <c r="F422" s="15">
        <f>F423+F428+F431</f>
        <v>44209.7</v>
      </c>
      <c r="G422" s="15">
        <f>G423+G428+G431</f>
        <v>44209.7</v>
      </c>
      <c r="H422" s="15">
        <f>H423+H428+H431</f>
        <v>44209.7</v>
      </c>
    </row>
    <row r="423" spans="1:8" s="3" customFormat="1" ht="15.6">
      <c r="A423" s="34"/>
      <c r="B423" s="39"/>
      <c r="C423" s="16" t="s">
        <v>99</v>
      </c>
      <c r="D423" s="14"/>
      <c r="E423" s="94" t="s">
        <v>98</v>
      </c>
      <c r="F423" s="15">
        <f>F424+F426</f>
        <v>14487.3</v>
      </c>
      <c r="G423" s="15">
        <f>G424+G426</f>
        <v>14487.3</v>
      </c>
      <c r="H423" s="15">
        <f>H424+H426</f>
        <v>14487.3</v>
      </c>
    </row>
    <row r="424" spans="1:8" s="3" customFormat="1" ht="27.6">
      <c r="A424" s="34"/>
      <c r="B424" s="39"/>
      <c r="C424" s="16" t="s">
        <v>97</v>
      </c>
      <c r="D424" s="14"/>
      <c r="E424" s="22" t="s">
        <v>6</v>
      </c>
      <c r="F424" s="15">
        <f>F425</f>
        <v>14357.3</v>
      </c>
      <c r="G424" s="15">
        <f>G425</f>
        <v>14357.3</v>
      </c>
      <c r="H424" s="15">
        <f>H425</f>
        <v>14357.3</v>
      </c>
    </row>
    <row r="425" spans="1:8" s="3" customFormat="1" ht="15.6">
      <c r="A425" s="34"/>
      <c r="B425" s="39"/>
      <c r="C425" s="16"/>
      <c r="D425" s="10" t="s">
        <v>24</v>
      </c>
      <c r="E425" s="94" t="s">
        <v>23</v>
      </c>
      <c r="F425" s="15">
        <v>14357.3</v>
      </c>
      <c r="G425" s="15">
        <v>14357.3</v>
      </c>
      <c r="H425" s="15">
        <v>14357.3</v>
      </c>
    </row>
    <row r="426" spans="1:8" s="3" customFormat="1" ht="15.6">
      <c r="A426" s="34"/>
      <c r="B426" s="39"/>
      <c r="C426" s="16" t="s">
        <v>426</v>
      </c>
      <c r="D426" s="10"/>
      <c r="E426" s="94" t="s">
        <v>96</v>
      </c>
      <c r="F426" s="15">
        <f>F427</f>
        <v>130</v>
      </c>
      <c r="G426" s="15">
        <f>G427</f>
        <v>130</v>
      </c>
      <c r="H426" s="15">
        <f>H427</f>
        <v>130</v>
      </c>
    </row>
    <row r="427" spans="1:8" s="3" customFormat="1" ht="15.6">
      <c r="A427" s="40"/>
      <c r="B427" s="39"/>
      <c r="C427" s="16"/>
      <c r="D427" s="10" t="s">
        <v>24</v>
      </c>
      <c r="E427" s="94" t="s">
        <v>23</v>
      </c>
      <c r="F427" s="15">
        <v>130</v>
      </c>
      <c r="G427" s="15">
        <v>130</v>
      </c>
      <c r="H427" s="15">
        <v>130</v>
      </c>
    </row>
    <row r="428" spans="1:8" s="3" customFormat="1" ht="15.6">
      <c r="A428" s="34"/>
      <c r="B428" s="39"/>
      <c r="C428" s="16" t="s">
        <v>95</v>
      </c>
      <c r="D428" s="10"/>
      <c r="E428" s="94" t="s">
        <v>94</v>
      </c>
      <c r="F428" s="15">
        <f t="shared" ref="F428:H429" si="78">F429</f>
        <v>4639.3</v>
      </c>
      <c r="G428" s="15">
        <f t="shared" si="78"/>
        <v>4639.3</v>
      </c>
      <c r="H428" s="15">
        <f t="shared" si="78"/>
        <v>4639.3</v>
      </c>
    </row>
    <row r="429" spans="1:8" s="3" customFormat="1" ht="27.6">
      <c r="A429" s="34"/>
      <c r="B429" s="39"/>
      <c r="C429" s="16" t="s">
        <v>93</v>
      </c>
      <c r="D429" s="14"/>
      <c r="E429" s="22" t="s">
        <v>6</v>
      </c>
      <c r="F429" s="15">
        <f t="shared" si="78"/>
        <v>4639.3</v>
      </c>
      <c r="G429" s="15">
        <f t="shared" si="78"/>
        <v>4639.3</v>
      </c>
      <c r="H429" s="15">
        <f t="shared" si="78"/>
        <v>4639.3</v>
      </c>
    </row>
    <row r="430" spans="1:8" s="3" customFormat="1" ht="15.6">
      <c r="A430" s="34"/>
      <c r="B430" s="39"/>
      <c r="C430" s="16"/>
      <c r="D430" s="10" t="s">
        <v>24</v>
      </c>
      <c r="E430" s="94" t="s">
        <v>23</v>
      </c>
      <c r="F430" s="15">
        <v>4639.3</v>
      </c>
      <c r="G430" s="15">
        <v>4639.3</v>
      </c>
      <c r="H430" s="15">
        <v>4639.3</v>
      </c>
    </row>
    <row r="431" spans="1:8" s="3" customFormat="1" ht="15.6">
      <c r="A431" s="34"/>
      <c r="B431" s="39"/>
      <c r="C431" s="16" t="s">
        <v>92</v>
      </c>
      <c r="D431" s="10"/>
      <c r="E431" s="94" t="s">
        <v>261</v>
      </c>
      <c r="F431" s="15">
        <f>F432+F434</f>
        <v>25083.1</v>
      </c>
      <c r="G431" s="15">
        <f>G432+G434</f>
        <v>25083.1</v>
      </c>
      <c r="H431" s="15">
        <f>H432+H434</f>
        <v>25083.1</v>
      </c>
    </row>
    <row r="432" spans="1:8" s="3" customFormat="1" ht="27.6">
      <c r="A432" s="34"/>
      <c r="B432" s="39"/>
      <c r="C432" s="16" t="s">
        <v>260</v>
      </c>
      <c r="D432" s="14"/>
      <c r="E432" s="22" t="s">
        <v>6</v>
      </c>
      <c r="F432" s="15">
        <f>F433</f>
        <v>23083.1</v>
      </c>
      <c r="G432" s="15">
        <f>G433</f>
        <v>23083.1</v>
      </c>
      <c r="H432" s="15">
        <f>H433</f>
        <v>23083.1</v>
      </c>
    </row>
    <row r="433" spans="1:8" s="3" customFormat="1" ht="15.6">
      <c r="A433" s="34"/>
      <c r="B433" s="39"/>
      <c r="C433" s="16"/>
      <c r="D433" s="10" t="s">
        <v>24</v>
      </c>
      <c r="E433" s="94" t="s">
        <v>23</v>
      </c>
      <c r="F433" s="15">
        <v>23083.1</v>
      </c>
      <c r="G433" s="15">
        <v>23083.1</v>
      </c>
      <c r="H433" s="15">
        <v>23083.1</v>
      </c>
    </row>
    <row r="434" spans="1:8" s="3" customFormat="1" ht="17.25" customHeight="1">
      <c r="A434" s="34"/>
      <c r="B434" s="39"/>
      <c r="C434" s="16" t="s">
        <v>91</v>
      </c>
      <c r="D434" s="10"/>
      <c r="E434" s="22" t="s">
        <v>22</v>
      </c>
      <c r="F434" s="15">
        <f>F435+F436+F437</f>
        <v>2000</v>
      </c>
      <c r="G434" s="15">
        <f t="shared" ref="G434:H434" si="79">G435+G436+G437</f>
        <v>2000</v>
      </c>
      <c r="H434" s="15">
        <f t="shared" si="79"/>
        <v>2000</v>
      </c>
    </row>
    <row r="435" spans="1:8" s="3" customFormat="1" ht="16.5" customHeight="1">
      <c r="A435" s="34"/>
      <c r="B435" s="39"/>
      <c r="C435" s="24"/>
      <c r="D435" s="10" t="s">
        <v>3</v>
      </c>
      <c r="E435" s="94" t="s">
        <v>256</v>
      </c>
      <c r="F435" s="15">
        <v>877.1</v>
      </c>
      <c r="G435" s="15">
        <v>877.1</v>
      </c>
      <c r="H435" s="15">
        <v>877.1</v>
      </c>
    </row>
    <row r="436" spans="1:8" s="3" customFormat="1" ht="16.5" customHeight="1">
      <c r="A436" s="34"/>
      <c r="B436" s="39"/>
      <c r="C436" s="24"/>
      <c r="D436" s="10" t="s">
        <v>11</v>
      </c>
      <c r="E436" s="94" t="s">
        <v>10</v>
      </c>
      <c r="F436" s="15">
        <v>15</v>
      </c>
      <c r="G436" s="15">
        <v>15</v>
      </c>
      <c r="H436" s="15">
        <v>15</v>
      </c>
    </row>
    <row r="437" spans="1:8" s="3" customFormat="1" ht="16.5" customHeight="1">
      <c r="A437" s="34"/>
      <c r="B437" s="39"/>
      <c r="C437" s="24"/>
      <c r="D437" s="10" t="s">
        <v>24</v>
      </c>
      <c r="E437" s="94" t="s">
        <v>23</v>
      </c>
      <c r="F437" s="15">
        <v>1107.9000000000001</v>
      </c>
      <c r="G437" s="15">
        <v>1107.9000000000001</v>
      </c>
      <c r="H437" s="15">
        <v>1107.9000000000001</v>
      </c>
    </row>
    <row r="438" spans="1:8" s="3" customFormat="1" ht="30" customHeight="1">
      <c r="A438" s="34"/>
      <c r="B438" s="39"/>
      <c r="C438" s="18" t="s">
        <v>76</v>
      </c>
      <c r="D438" s="14"/>
      <c r="E438" s="92" t="s">
        <v>285</v>
      </c>
      <c r="F438" s="15">
        <f t="shared" ref="F438:H441" si="80">F439</f>
        <v>75</v>
      </c>
      <c r="G438" s="15">
        <f t="shared" si="80"/>
        <v>0</v>
      </c>
      <c r="H438" s="15">
        <f t="shared" si="80"/>
        <v>0</v>
      </c>
    </row>
    <row r="439" spans="1:8" s="3" customFormat="1" ht="31.5" customHeight="1">
      <c r="A439" s="34"/>
      <c r="B439" s="39"/>
      <c r="C439" s="16" t="s">
        <v>75</v>
      </c>
      <c r="D439" s="14"/>
      <c r="E439" s="94" t="s">
        <v>461</v>
      </c>
      <c r="F439" s="15">
        <f t="shared" si="80"/>
        <v>75</v>
      </c>
      <c r="G439" s="15">
        <f t="shared" si="80"/>
        <v>0</v>
      </c>
      <c r="H439" s="15">
        <f t="shared" si="80"/>
        <v>0</v>
      </c>
    </row>
    <row r="440" spans="1:8" s="3" customFormat="1" ht="30" customHeight="1">
      <c r="A440" s="34"/>
      <c r="B440" s="39"/>
      <c r="C440" s="16" t="s">
        <v>74</v>
      </c>
      <c r="D440" s="10"/>
      <c r="E440" s="96" t="s">
        <v>844</v>
      </c>
      <c r="F440" s="15">
        <f t="shared" si="80"/>
        <v>75</v>
      </c>
      <c r="G440" s="15">
        <f t="shared" si="80"/>
        <v>0</v>
      </c>
      <c r="H440" s="15">
        <f t="shared" si="80"/>
        <v>0</v>
      </c>
    </row>
    <row r="441" spans="1:8" s="3" customFormat="1" ht="18.75" customHeight="1">
      <c r="A441" s="34"/>
      <c r="B441" s="39"/>
      <c r="C441" s="16" t="s">
        <v>626</v>
      </c>
      <c r="D441" s="10"/>
      <c r="E441" s="22" t="s">
        <v>845</v>
      </c>
      <c r="F441" s="15">
        <f t="shared" si="80"/>
        <v>75</v>
      </c>
      <c r="G441" s="15">
        <f t="shared" si="80"/>
        <v>0</v>
      </c>
      <c r="H441" s="15">
        <f t="shared" si="80"/>
        <v>0</v>
      </c>
    </row>
    <row r="442" spans="1:8" s="3" customFormat="1" ht="15.75" customHeight="1">
      <c r="A442" s="34"/>
      <c r="B442" s="39"/>
      <c r="C442" s="14"/>
      <c r="D442" s="10" t="s">
        <v>3</v>
      </c>
      <c r="E442" s="94" t="s">
        <v>256</v>
      </c>
      <c r="F442" s="15">
        <v>75</v>
      </c>
      <c r="G442" s="15">
        <v>0</v>
      </c>
      <c r="H442" s="15">
        <v>0</v>
      </c>
    </row>
    <row r="443" spans="1:8" s="17" customFormat="1" ht="27.6">
      <c r="A443" s="40"/>
      <c r="B443" s="50"/>
      <c r="C443" s="18" t="s">
        <v>39</v>
      </c>
      <c r="D443" s="14"/>
      <c r="E443" s="83" t="s">
        <v>370</v>
      </c>
      <c r="F443" s="7">
        <f>F444+F448</f>
        <v>2673.4</v>
      </c>
      <c r="G443" s="7">
        <f t="shared" ref="G443:H443" si="81">G444+G448</f>
        <v>25</v>
      </c>
      <c r="H443" s="7">
        <f t="shared" si="81"/>
        <v>25</v>
      </c>
    </row>
    <row r="444" spans="1:8" s="3" customFormat="1" ht="27.6">
      <c r="A444" s="34"/>
      <c r="B444" s="39"/>
      <c r="C444" s="16" t="s">
        <v>38</v>
      </c>
      <c r="D444" s="10"/>
      <c r="E444" s="94" t="s">
        <v>372</v>
      </c>
      <c r="F444" s="15">
        <f t="shared" ref="F444:H450" si="82">F445</f>
        <v>25</v>
      </c>
      <c r="G444" s="15">
        <f t="shared" si="82"/>
        <v>25</v>
      </c>
      <c r="H444" s="15">
        <f t="shared" si="82"/>
        <v>25</v>
      </c>
    </row>
    <row r="445" spans="1:8" s="3" customFormat="1" ht="27.6">
      <c r="A445" s="34"/>
      <c r="B445" s="39"/>
      <c r="C445" s="16" t="s">
        <v>371</v>
      </c>
      <c r="D445" s="10"/>
      <c r="E445" s="94" t="s">
        <v>373</v>
      </c>
      <c r="F445" s="15">
        <f t="shared" si="82"/>
        <v>25</v>
      </c>
      <c r="G445" s="15">
        <f t="shared" si="82"/>
        <v>25</v>
      </c>
      <c r="H445" s="15">
        <f t="shared" si="82"/>
        <v>25</v>
      </c>
    </row>
    <row r="446" spans="1:8" s="3" customFormat="1" ht="15.6">
      <c r="A446" s="34"/>
      <c r="B446" s="39"/>
      <c r="C446" s="16" t="s">
        <v>374</v>
      </c>
      <c r="D446" s="24"/>
      <c r="E446" s="23" t="s">
        <v>22</v>
      </c>
      <c r="F446" s="15">
        <f t="shared" si="82"/>
        <v>25</v>
      </c>
      <c r="G446" s="15">
        <f t="shared" si="82"/>
        <v>25</v>
      </c>
      <c r="H446" s="15">
        <f t="shared" si="82"/>
        <v>25</v>
      </c>
    </row>
    <row r="447" spans="1:8" s="3" customFormat="1" ht="16.5" customHeight="1">
      <c r="A447" s="34"/>
      <c r="B447" s="39"/>
      <c r="C447" s="24"/>
      <c r="D447" s="10" t="s">
        <v>3</v>
      </c>
      <c r="E447" s="94" t="s">
        <v>256</v>
      </c>
      <c r="F447" s="15">
        <v>25</v>
      </c>
      <c r="G447" s="15">
        <v>25</v>
      </c>
      <c r="H447" s="15">
        <v>25</v>
      </c>
    </row>
    <row r="448" spans="1:8" s="3" customFormat="1" ht="15.6">
      <c r="A448" s="34"/>
      <c r="B448" s="39"/>
      <c r="C448" s="16" t="s">
        <v>35</v>
      </c>
      <c r="D448" s="10"/>
      <c r="E448" s="94" t="s">
        <v>229</v>
      </c>
      <c r="F448" s="15">
        <f t="shared" si="82"/>
        <v>2648.4</v>
      </c>
      <c r="G448" s="15">
        <f t="shared" si="82"/>
        <v>0</v>
      </c>
      <c r="H448" s="15">
        <f t="shared" si="82"/>
        <v>0</v>
      </c>
    </row>
    <row r="449" spans="1:8" s="3" customFormat="1" ht="15.6">
      <c r="A449" s="34"/>
      <c r="B449" s="39"/>
      <c r="C449" s="16" t="s">
        <v>33</v>
      </c>
      <c r="D449" s="10"/>
      <c r="E449" s="94" t="s">
        <v>230</v>
      </c>
      <c r="F449" s="15">
        <f t="shared" si="82"/>
        <v>2648.4</v>
      </c>
      <c r="G449" s="15">
        <f t="shared" si="82"/>
        <v>0</v>
      </c>
      <c r="H449" s="15">
        <f t="shared" si="82"/>
        <v>0</v>
      </c>
    </row>
    <row r="450" spans="1:8" s="3" customFormat="1" ht="15.6">
      <c r="A450" s="34"/>
      <c r="B450" s="39"/>
      <c r="C450" s="16" t="s">
        <v>379</v>
      </c>
      <c r="D450" s="14"/>
      <c r="E450" s="22" t="s">
        <v>226</v>
      </c>
      <c r="F450" s="15">
        <f t="shared" si="82"/>
        <v>2648.4</v>
      </c>
      <c r="G450" s="15">
        <f t="shared" si="82"/>
        <v>0</v>
      </c>
      <c r="H450" s="15">
        <f t="shared" si="82"/>
        <v>0</v>
      </c>
    </row>
    <row r="451" spans="1:8" s="3" customFormat="1" ht="16.5" customHeight="1">
      <c r="A451" s="34"/>
      <c r="B451" s="39"/>
      <c r="C451" s="24"/>
      <c r="D451" s="10" t="s">
        <v>24</v>
      </c>
      <c r="E451" s="94" t="s">
        <v>23</v>
      </c>
      <c r="F451" s="15">
        <v>2648.4</v>
      </c>
      <c r="G451" s="15">
        <v>0</v>
      </c>
      <c r="H451" s="15">
        <v>0</v>
      </c>
    </row>
    <row r="452" spans="1:8" s="37" customFormat="1" ht="18" customHeight="1">
      <c r="A452" s="33"/>
      <c r="B452" s="24" t="s">
        <v>202</v>
      </c>
      <c r="C452" s="35"/>
      <c r="D452" s="35"/>
      <c r="E452" s="21" t="s">
        <v>203</v>
      </c>
      <c r="F452" s="36">
        <f t="shared" ref="F452:H455" si="83">F453</f>
        <v>5739.2</v>
      </c>
      <c r="G452" s="36">
        <f t="shared" si="83"/>
        <v>5739.2</v>
      </c>
      <c r="H452" s="36">
        <f t="shared" si="83"/>
        <v>5739.2</v>
      </c>
    </row>
    <row r="453" spans="1:8" s="3" customFormat="1" ht="21" customHeight="1">
      <c r="A453" s="34"/>
      <c r="B453" s="39"/>
      <c r="C453" s="18" t="s">
        <v>101</v>
      </c>
      <c r="D453" s="14"/>
      <c r="E453" s="92" t="s">
        <v>258</v>
      </c>
      <c r="F453" s="15">
        <f>F454</f>
        <v>5739.2</v>
      </c>
      <c r="G453" s="15">
        <f>G454</f>
        <v>5739.2</v>
      </c>
      <c r="H453" s="15">
        <f>H454</f>
        <v>5739.2</v>
      </c>
    </row>
    <row r="454" spans="1:8" s="3" customFormat="1" ht="15.6">
      <c r="A454" s="34"/>
      <c r="B454" s="39"/>
      <c r="C454" s="16" t="s">
        <v>275</v>
      </c>
      <c r="D454" s="10"/>
      <c r="E454" s="22" t="s">
        <v>34</v>
      </c>
      <c r="F454" s="26">
        <f t="shared" si="83"/>
        <v>5739.2</v>
      </c>
      <c r="G454" s="26">
        <f t="shared" si="83"/>
        <v>5739.2</v>
      </c>
      <c r="H454" s="26">
        <f t="shared" si="83"/>
        <v>5739.2</v>
      </c>
    </row>
    <row r="455" spans="1:8" s="3" customFormat="1" ht="17.25" customHeight="1">
      <c r="A455" s="34"/>
      <c r="B455" s="44"/>
      <c r="C455" s="16" t="s">
        <v>276</v>
      </c>
      <c r="D455" s="10"/>
      <c r="E455" s="22" t="s">
        <v>32</v>
      </c>
      <c r="F455" s="26">
        <f t="shared" si="83"/>
        <v>5739.2</v>
      </c>
      <c r="G455" s="26">
        <f t="shared" si="83"/>
        <v>5739.2</v>
      </c>
      <c r="H455" s="26">
        <f t="shared" si="83"/>
        <v>5739.2</v>
      </c>
    </row>
    <row r="456" spans="1:8" s="3" customFormat="1" ht="15.6">
      <c r="A456" s="34"/>
      <c r="B456" s="39"/>
      <c r="C456" s="16" t="s">
        <v>277</v>
      </c>
      <c r="D456" s="14"/>
      <c r="E456" s="22" t="s">
        <v>16</v>
      </c>
      <c r="F456" s="15">
        <f>F457+F458+F459</f>
        <v>5739.2</v>
      </c>
      <c r="G456" s="15">
        <f>G457+G458+G459</f>
        <v>5739.2</v>
      </c>
      <c r="H456" s="15">
        <f>H457+H458+H459</f>
        <v>5739.2</v>
      </c>
    </row>
    <row r="457" spans="1:8" s="3" customFormat="1" ht="41.4">
      <c r="A457" s="34"/>
      <c r="B457" s="39"/>
      <c r="C457" s="14"/>
      <c r="D457" s="10" t="s">
        <v>5</v>
      </c>
      <c r="E457" s="94" t="s">
        <v>430</v>
      </c>
      <c r="F457" s="15">
        <v>5403.5</v>
      </c>
      <c r="G457" s="15">
        <v>5403.5</v>
      </c>
      <c r="H457" s="15">
        <v>5403.5</v>
      </c>
    </row>
    <row r="458" spans="1:8" s="3" customFormat="1" ht="18" customHeight="1">
      <c r="A458" s="34"/>
      <c r="B458" s="39"/>
      <c r="C458" s="14"/>
      <c r="D458" s="10" t="s">
        <v>3</v>
      </c>
      <c r="E458" s="94" t="s">
        <v>256</v>
      </c>
      <c r="F458" s="15">
        <v>333.9</v>
      </c>
      <c r="G458" s="15">
        <v>333.9</v>
      </c>
      <c r="H458" s="15">
        <v>333.9</v>
      </c>
    </row>
    <row r="459" spans="1:8" s="3" customFormat="1" ht="15.6">
      <c r="A459" s="34"/>
      <c r="B459" s="39"/>
      <c r="C459" s="14"/>
      <c r="D459" s="10" t="s">
        <v>2</v>
      </c>
      <c r="E459" s="94" t="s">
        <v>1</v>
      </c>
      <c r="F459" s="15">
        <v>1.8</v>
      </c>
      <c r="G459" s="15">
        <v>1.8</v>
      </c>
      <c r="H459" s="15">
        <v>1.8</v>
      </c>
    </row>
    <row r="460" spans="1:8" s="3" customFormat="1" ht="15.6">
      <c r="A460" s="34"/>
      <c r="B460" s="14">
        <v>1000</v>
      </c>
      <c r="C460" s="14"/>
      <c r="D460" s="10"/>
      <c r="E460" s="94" t="s">
        <v>190</v>
      </c>
      <c r="F460" s="47">
        <f t="shared" ref="F460:H463" si="84">F461</f>
        <v>329.6</v>
      </c>
      <c r="G460" s="47">
        <f t="shared" si="84"/>
        <v>329.6</v>
      </c>
      <c r="H460" s="47">
        <f t="shared" si="84"/>
        <v>329.6</v>
      </c>
    </row>
    <row r="461" spans="1:8" s="3" customFormat="1" ht="15.6">
      <c r="A461" s="34"/>
      <c r="B461" s="14">
        <v>1003</v>
      </c>
      <c r="C461" s="14"/>
      <c r="D461" s="10"/>
      <c r="E461" s="94" t="s">
        <v>204</v>
      </c>
      <c r="F461" s="47">
        <f t="shared" si="84"/>
        <v>329.6</v>
      </c>
      <c r="G461" s="47">
        <f t="shared" si="84"/>
        <v>329.6</v>
      </c>
      <c r="H461" s="47">
        <f t="shared" si="84"/>
        <v>329.6</v>
      </c>
    </row>
    <row r="462" spans="1:8" s="3" customFormat="1" ht="18.75" customHeight="1">
      <c r="A462" s="34"/>
      <c r="B462" s="39"/>
      <c r="C462" s="18" t="s">
        <v>101</v>
      </c>
      <c r="D462" s="14"/>
      <c r="E462" s="92" t="s">
        <v>258</v>
      </c>
      <c r="F462" s="15">
        <f t="shared" si="84"/>
        <v>329.6</v>
      </c>
      <c r="G462" s="15">
        <f t="shared" si="84"/>
        <v>329.6</v>
      </c>
      <c r="H462" s="15">
        <f t="shared" si="84"/>
        <v>329.6</v>
      </c>
    </row>
    <row r="463" spans="1:8" s="3" customFormat="1" ht="14.25" customHeight="1">
      <c r="A463" s="34"/>
      <c r="B463" s="39"/>
      <c r="C463" s="16" t="s">
        <v>100</v>
      </c>
      <c r="D463" s="14"/>
      <c r="E463" s="94" t="s">
        <v>259</v>
      </c>
      <c r="F463" s="15">
        <f t="shared" si="84"/>
        <v>329.6</v>
      </c>
      <c r="G463" s="15">
        <f t="shared" si="84"/>
        <v>329.6</v>
      </c>
      <c r="H463" s="15">
        <f t="shared" si="84"/>
        <v>329.6</v>
      </c>
    </row>
    <row r="464" spans="1:8" s="3" customFormat="1" ht="30" customHeight="1">
      <c r="A464" s="34"/>
      <c r="B464" s="39"/>
      <c r="C464" s="16" t="s">
        <v>264</v>
      </c>
      <c r="D464" s="10"/>
      <c r="E464" s="22" t="s">
        <v>265</v>
      </c>
      <c r="F464" s="15">
        <f>F465+F467</f>
        <v>329.6</v>
      </c>
      <c r="G464" s="15">
        <f>G465+G467</f>
        <v>329.6</v>
      </c>
      <c r="H464" s="15">
        <f>H465+H467</f>
        <v>329.6</v>
      </c>
    </row>
    <row r="465" spans="1:8" s="3" customFormat="1" ht="31.5" customHeight="1">
      <c r="A465" s="34"/>
      <c r="B465" s="39"/>
      <c r="C465" s="16" t="s">
        <v>266</v>
      </c>
      <c r="D465" s="10"/>
      <c r="E465" s="22" t="s">
        <v>87</v>
      </c>
      <c r="F465" s="15">
        <f>F466</f>
        <v>28.3</v>
      </c>
      <c r="G465" s="15">
        <f>G466</f>
        <v>28.3</v>
      </c>
      <c r="H465" s="15">
        <f>H466</f>
        <v>28.3</v>
      </c>
    </row>
    <row r="466" spans="1:8" s="3" customFormat="1" ht="31.5" customHeight="1">
      <c r="A466" s="34"/>
      <c r="B466" s="39"/>
      <c r="C466" s="14"/>
      <c r="D466" s="10" t="s">
        <v>24</v>
      </c>
      <c r="E466" s="94" t="s">
        <v>23</v>
      </c>
      <c r="F466" s="15">
        <v>28.3</v>
      </c>
      <c r="G466" s="15">
        <v>28.3</v>
      </c>
      <c r="H466" s="15">
        <v>28.3</v>
      </c>
    </row>
    <row r="467" spans="1:8" s="3" customFormat="1" ht="27.6">
      <c r="A467" s="34"/>
      <c r="B467" s="39"/>
      <c r="C467" s="16" t="s">
        <v>267</v>
      </c>
      <c r="D467" s="10"/>
      <c r="E467" s="22" t="s">
        <v>837</v>
      </c>
      <c r="F467" s="15">
        <f>F468</f>
        <v>301.3</v>
      </c>
      <c r="G467" s="15">
        <f>G468</f>
        <v>301.3</v>
      </c>
      <c r="H467" s="15">
        <f>H468</f>
        <v>301.3</v>
      </c>
    </row>
    <row r="468" spans="1:8" s="3" customFormat="1" ht="17.25" customHeight="1">
      <c r="A468" s="34"/>
      <c r="B468" s="39"/>
      <c r="C468" s="14"/>
      <c r="D468" s="10" t="s">
        <v>3</v>
      </c>
      <c r="E468" s="94" t="s">
        <v>256</v>
      </c>
      <c r="F468" s="15">
        <v>301.3</v>
      </c>
      <c r="G468" s="15">
        <v>301.3</v>
      </c>
      <c r="H468" s="15">
        <v>301.3</v>
      </c>
    </row>
    <row r="469" spans="1:8" s="3" customFormat="1" ht="16.5" customHeight="1">
      <c r="A469" s="33"/>
      <c r="B469" s="14">
        <v>1100</v>
      </c>
      <c r="C469" s="11"/>
      <c r="D469" s="11"/>
      <c r="E469" s="21" t="s">
        <v>192</v>
      </c>
      <c r="F469" s="48">
        <f>F470+F484</f>
        <v>18352.7</v>
      </c>
      <c r="G469" s="48">
        <f>G470+G484</f>
        <v>17007</v>
      </c>
      <c r="H469" s="48">
        <f>H470+H484</f>
        <v>17007</v>
      </c>
    </row>
    <row r="470" spans="1:8" s="3" customFormat="1" ht="16.5" customHeight="1">
      <c r="A470" s="33"/>
      <c r="B470" s="14">
        <v>1101</v>
      </c>
      <c r="C470" s="11"/>
      <c r="D470" s="11"/>
      <c r="E470" s="21" t="s">
        <v>193</v>
      </c>
      <c r="F470" s="48">
        <f t="shared" ref="F470:H471" si="85">F471</f>
        <v>17084.2</v>
      </c>
      <c r="G470" s="48">
        <f t="shared" si="85"/>
        <v>17007</v>
      </c>
      <c r="H470" s="48">
        <f t="shared" si="85"/>
        <v>17007</v>
      </c>
    </row>
    <row r="471" spans="1:8" s="3" customFormat="1" ht="31.5" customHeight="1">
      <c r="A471" s="34"/>
      <c r="B471" s="14"/>
      <c r="C471" s="18" t="s">
        <v>83</v>
      </c>
      <c r="D471" s="32"/>
      <c r="E471" s="82" t="s">
        <v>278</v>
      </c>
      <c r="F471" s="15">
        <f t="shared" si="85"/>
        <v>17084.2</v>
      </c>
      <c r="G471" s="15">
        <f t="shared" si="85"/>
        <v>17007</v>
      </c>
      <c r="H471" s="15">
        <f t="shared" si="85"/>
        <v>17007</v>
      </c>
    </row>
    <row r="472" spans="1:8" s="3" customFormat="1" ht="15.6">
      <c r="A472" s="34"/>
      <c r="B472" s="39"/>
      <c r="C472" s="16" t="s">
        <v>82</v>
      </c>
      <c r="D472" s="28"/>
      <c r="E472" s="22" t="s">
        <v>81</v>
      </c>
      <c r="F472" s="15">
        <f>F473+F478+F481</f>
        <v>17084.2</v>
      </c>
      <c r="G472" s="15">
        <f>G473+G478+G481</f>
        <v>17007</v>
      </c>
      <c r="H472" s="15">
        <f>H473+H478+H481</f>
        <v>17007</v>
      </c>
    </row>
    <row r="473" spans="1:8" s="3" customFormat="1" ht="27.6">
      <c r="A473" s="34"/>
      <c r="B473" s="39"/>
      <c r="C473" s="16" t="s">
        <v>80</v>
      </c>
      <c r="D473" s="16"/>
      <c r="E473" s="22" t="s">
        <v>279</v>
      </c>
      <c r="F473" s="15">
        <f>F474</f>
        <v>584.79999999999995</v>
      </c>
      <c r="G473" s="15">
        <f>G474</f>
        <v>507.6</v>
      </c>
      <c r="H473" s="15">
        <f>H474</f>
        <v>507.6</v>
      </c>
    </row>
    <row r="474" spans="1:8" s="3" customFormat="1" ht="17.25" customHeight="1">
      <c r="A474" s="34"/>
      <c r="B474" s="39"/>
      <c r="C474" s="16" t="s">
        <v>79</v>
      </c>
      <c r="D474" s="10"/>
      <c r="E474" s="22" t="s">
        <v>22</v>
      </c>
      <c r="F474" s="15">
        <f>F476+F477+F475</f>
        <v>584.79999999999995</v>
      </c>
      <c r="G474" s="15">
        <f t="shared" ref="G474:H474" si="86">G476+G477+G475</f>
        <v>507.6</v>
      </c>
      <c r="H474" s="15">
        <f t="shared" si="86"/>
        <v>507.6</v>
      </c>
    </row>
    <row r="475" spans="1:8" s="3" customFormat="1" ht="41.4">
      <c r="A475" s="34"/>
      <c r="B475" s="39"/>
      <c r="C475" s="14"/>
      <c r="D475" s="10" t="s">
        <v>5</v>
      </c>
      <c r="E475" s="94" t="s">
        <v>430</v>
      </c>
      <c r="F475" s="15">
        <v>32.4</v>
      </c>
      <c r="G475" s="15">
        <v>0</v>
      </c>
      <c r="H475" s="15">
        <v>0</v>
      </c>
    </row>
    <row r="476" spans="1:8" s="3" customFormat="1" ht="18.75" customHeight="1">
      <c r="A476" s="34"/>
      <c r="B476" s="39"/>
      <c r="C476" s="10"/>
      <c r="D476" s="10" t="s">
        <v>3</v>
      </c>
      <c r="E476" s="94" t="s">
        <v>256</v>
      </c>
      <c r="F476" s="15">
        <v>44.8</v>
      </c>
      <c r="G476" s="15">
        <v>0</v>
      </c>
      <c r="H476" s="15">
        <v>0</v>
      </c>
    </row>
    <row r="477" spans="1:8" s="3" customFormat="1" ht="15.6">
      <c r="A477" s="34"/>
      <c r="B477" s="39"/>
      <c r="C477" s="14"/>
      <c r="D477" s="10" t="s">
        <v>24</v>
      </c>
      <c r="E477" s="94" t="s">
        <v>23</v>
      </c>
      <c r="F477" s="15">
        <v>507.6</v>
      </c>
      <c r="G477" s="15">
        <v>507.6</v>
      </c>
      <c r="H477" s="15">
        <v>507.6</v>
      </c>
    </row>
    <row r="478" spans="1:8" s="3" customFormat="1" ht="31.5" customHeight="1">
      <c r="A478" s="34"/>
      <c r="B478" s="39"/>
      <c r="C478" s="16" t="s">
        <v>78</v>
      </c>
      <c r="D478" s="10"/>
      <c r="E478" s="22" t="s">
        <v>280</v>
      </c>
      <c r="F478" s="15">
        <f t="shared" ref="F478:H479" si="87">F479</f>
        <v>600</v>
      </c>
      <c r="G478" s="15">
        <f t="shared" si="87"/>
        <v>600</v>
      </c>
      <c r="H478" s="15">
        <f t="shared" si="87"/>
        <v>600</v>
      </c>
    </row>
    <row r="479" spans="1:8" s="3" customFormat="1" ht="15.6">
      <c r="A479" s="34"/>
      <c r="B479" s="39"/>
      <c r="C479" s="16" t="s">
        <v>281</v>
      </c>
      <c r="D479" s="14"/>
      <c r="E479" s="22" t="s">
        <v>22</v>
      </c>
      <c r="F479" s="15">
        <f t="shared" si="87"/>
        <v>600</v>
      </c>
      <c r="G479" s="15">
        <f t="shared" si="87"/>
        <v>600</v>
      </c>
      <c r="H479" s="15">
        <f t="shared" si="87"/>
        <v>600</v>
      </c>
    </row>
    <row r="480" spans="1:8" s="3" customFormat="1" ht="15.6">
      <c r="A480" s="34"/>
      <c r="B480" s="39"/>
      <c r="C480" s="14"/>
      <c r="D480" s="10" t="s">
        <v>24</v>
      </c>
      <c r="E480" s="94" t="s">
        <v>23</v>
      </c>
      <c r="F480" s="15">
        <v>600</v>
      </c>
      <c r="G480" s="15">
        <v>600</v>
      </c>
      <c r="H480" s="15">
        <v>600</v>
      </c>
    </row>
    <row r="481" spans="1:8" s="3" customFormat="1" ht="31.5" customHeight="1">
      <c r="A481" s="34"/>
      <c r="B481" s="39"/>
      <c r="C481" s="16" t="s">
        <v>282</v>
      </c>
      <c r="D481" s="10"/>
      <c r="E481" s="22" t="s">
        <v>283</v>
      </c>
      <c r="F481" s="15">
        <f t="shared" ref="F481:H482" si="88">F482</f>
        <v>15899.4</v>
      </c>
      <c r="G481" s="15">
        <f t="shared" si="88"/>
        <v>15899.4</v>
      </c>
      <c r="H481" s="15">
        <f t="shared" si="88"/>
        <v>15899.4</v>
      </c>
    </row>
    <row r="482" spans="1:8" s="3" customFormat="1" ht="27.6">
      <c r="A482" s="34"/>
      <c r="B482" s="39"/>
      <c r="C482" s="16" t="s">
        <v>284</v>
      </c>
      <c r="D482" s="14"/>
      <c r="E482" s="22" t="s">
        <v>6</v>
      </c>
      <c r="F482" s="15">
        <f t="shared" si="88"/>
        <v>15899.4</v>
      </c>
      <c r="G482" s="15">
        <f t="shared" si="88"/>
        <v>15899.4</v>
      </c>
      <c r="H482" s="15">
        <f t="shared" si="88"/>
        <v>15899.4</v>
      </c>
    </row>
    <row r="483" spans="1:8" s="3" customFormat="1" ht="18.75" customHeight="1">
      <c r="A483" s="34"/>
      <c r="B483" s="39"/>
      <c r="C483" s="14"/>
      <c r="D483" s="10" t="s">
        <v>24</v>
      </c>
      <c r="E483" s="94" t="s">
        <v>23</v>
      </c>
      <c r="F483" s="15">
        <v>15899.4</v>
      </c>
      <c r="G483" s="15">
        <v>15899.4</v>
      </c>
      <c r="H483" s="15">
        <v>15899.4</v>
      </c>
    </row>
    <row r="484" spans="1:8" s="3" customFormat="1" ht="16.5" customHeight="1">
      <c r="A484" s="33"/>
      <c r="B484" s="14">
        <v>1102</v>
      </c>
      <c r="C484" s="11"/>
      <c r="D484" s="11"/>
      <c r="E484" s="21" t="s">
        <v>476</v>
      </c>
      <c r="F484" s="48">
        <f>F485</f>
        <v>1268.5</v>
      </c>
      <c r="G484" s="48">
        <f>G485</f>
        <v>0</v>
      </c>
      <c r="H484" s="48">
        <f>H485</f>
        <v>0</v>
      </c>
    </row>
    <row r="485" spans="1:8" s="3" customFormat="1" ht="31.5" customHeight="1">
      <c r="A485" s="34"/>
      <c r="B485" s="14"/>
      <c r="C485" s="18" t="s">
        <v>83</v>
      </c>
      <c r="D485" s="32"/>
      <c r="E485" s="82" t="s">
        <v>278</v>
      </c>
      <c r="F485" s="15">
        <f t="shared" ref="F485:H487" si="89">F486</f>
        <v>1268.5</v>
      </c>
      <c r="G485" s="15">
        <f t="shared" si="89"/>
        <v>0</v>
      </c>
      <c r="H485" s="15">
        <f t="shared" si="89"/>
        <v>0</v>
      </c>
    </row>
    <row r="486" spans="1:8" s="3" customFormat="1" ht="15.6">
      <c r="A486" s="34"/>
      <c r="B486" s="39"/>
      <c r="C486" s="16" t="s">
        <v>82</v>
      </c>
      <c r="D486" s="28"/>
      <c r="E486" s="22" t="s">
        <v>81</v>
      </c>
      <c r="F486" s="15">
        <f t="shared" si="89"/>
        <v>1268.5</v>
      </c>
      <c r="G486" s="15">
        <f t="shared" si="89"/>
        <v>0</v>
      </c>
      <c r="H486" s="15">
        <f t="shared" si="89"/>
        <v>0</v>
      </c>
    </row>
    <row r="487" spans="1:8" s="3" customFormat="1" ht="31.5" customHeight="1">
      <c r="A487" s="34"/>
      <c r="B487" s="39"/>
      <c r="C487" s="16" t="s">
        <v>236</v>
      </c>
      <c r="D487" s="10"/>
      <c r="E487" s="22" t="s">
        <v>843</v>
      </c>
      <c r="F487" s="15">
        <f>F488</f>
        <v>1268.5</v>
      </c>
      <c r="G487" s="15">
        <f t="shared" si="89"/>
        <v>0</v>
      </c>
      <c r="H487" s="15">
        <f t="shared" si="89"/>
        <v>0</v>
      </c>
    </row>
    <row r="488" spans="1:8" s="3" customFormat="1" ht="19.5" customHeight="1">
      <c r="A488" s="34"/>
      <c r="B488" s="39"/>
      <c r="C488" s="16" t="s">
        <v>475</v>
      </c>
      <c r="D488" s="14"/>
      <c r="E488" s="22" t="s">
        <v>473</v>
      </c>
      <c r="F488" s="15">
        <f>F489</f>
        <v>1268.5</v>
      </c>
      <c r="G488" s="15">
        <f>G489</f>
        <v>0</v>
      </c>
      <c r="H488" s="15">
        <f>H489</f>
        <v>0</v>
      </c>
    </row>
    <row r="489" spans="1:8" s="3" customFormat="1" ht="15.6">
      <c r="A489" s="34"/>
      <c r="B489" s="39"/>
      <c r="C489" s="14"/>
      <c r="D489" s="10" t="s">
        <v>24</v>
      </c>
      <c r="E489" s="94" t="s">
        <v>23</v>
      </c>
      <c r="F489" s="15">
        <v>1268.5</v>
      </c>
      <c r="G489" s="15">
        <v>0</v>
      </c>
      <c r="H489" s="15">
        <v>0</v>
      </c>
    </row>
    <row r="490" spans="1:8" s="37" customFormat="1" ht="17.25" customHeight="1">
      <c r="A490" s="33">
        <v>905</v>
      </c>
      <c r="B490" s="35"/>
      <c r="C490" s="35"/>
      <c r="D490" s="35"/>
      <c r="E490" s="8" t="s">
        <v>624</v>
      </c>
      <c r="F490" s="54">
        <f>F491</f>
        <v>5014.8999999999996</v>
      </c>
      <c r="G490" s="54">
        <f>G491</f>
        <v>5014.8999999999996</v>
      </c>
      <c r="H490" s="54">
        <f>H491</f>
        <v>5014.8999999999996</v>
      </c>
    </row>
    <row r="491" spans="1:8" s="37" customFormat="1" ht="18" customHeight="1">
      <c r="A491" s="33"/>
      <c r="B491" s="24" t="s">
        <v>155</v>
      </c>
      <c r="C491" s="35"/>
      <c r="D491" s="35"/>
      <c r="E491" s="21" t="s">
        <v>156</v>
      </c>
      <c r="F491" s="36">
        <f>F492+F499</f>
        <v>5014.8999999999996</v>
      </c>
      <c r="G491" s="36">
        <f>G492+G499</f>
        <v>5014.8999999999996</v>
      </c>
      <c r="H491" s="36">
        <f>H492+H499</f>
        <v>5014.8999999999996</v>
      </c>
    </row>
    <row r="492" spans="1:8" s="37" customFormat="1" ht="31.5" customHeight="1">
      <c r="A492" s="33"/>
      <c r="B492" s="24" t="s">
        <v>211</v>
      </c>
      <c r="C492" s="35"/>
      <c r="D492" s="35"/>
      <c r="E492" s="21" t="s">
        <v>212</v>
      </c>
      <c r="F492" s="36">
        <f>F493</f>
        <v>1657.3</v>
      </c>
      <c r="G492" s="36">
        <f>G493</f>
        <v>1657.3</v>
      </c>
      <c r="H492" s="36">
        <f>H493</f>
        <v>1657.3</v>
      </c>
    </row>
    <row r="493" spans="1:8" s="4" customFormat="1" ht="15.6">
      <c r="A493" s="34"/>
      <c r="B493" s="38"/>
      <c r="C493" s="16" t="s">
        <v>21</v>
      </c>
      <c r="D493" s="14"/>
      <c r="E493" s="21" t="s">
        <v>399</v>
      </c>
      <c r="F493" s="12">
        <f>F494+F496</f>
        <v>1657.3</v>
      </c>
      <c r="G493" s="12">
        <f>G494+G496</f>
        <v>1657.3</v>
      </c>
      <c r="H493" s="12">
        <f>H494+H496</f>
        <v>1657.3</v>
      </c>
    </row>
    <row r="494" spans="1:8" s="3" customFormat="1" ht="15.6">
      <c r="A494" s="34"/>
      <c r="B494" s="41"/>
      <c r="C494" s="16" t="s">
        <v>18</v>
      </c>
      <c r="D494" s="10"/>
      <c r="E494" s="94" t="s">
        <v>839</v>
      </c>
      <c r="F494" s="12">
        <f>F495</f>
        <v>297.8</v>
      </c>
      <c r="G494" s="12">
        <f>G495</f>
        <v>297.8</v>
      </c>
      <c r="H494" s="12">
        <f>H495</f>
        <v>297.8</v>
      </c>
    </row>
    <row r="495" spans="1:8" s="3" customFormat="1" ht="41.4">
      <c r="A495" s="34"/>
      <c r="B495" s="41"/>
      <c r="C495" s="14"/>
      <c r="D495" s="10" t="s">
        <v>5</v>
      </c>
      <c r="E495" s="94" t="s">
        <v>430</v>
      </c>
      <c r="F495" s="12">
        <v>297.8</v>
      </c>
      <c r="G495" s="12">
        <v>297.8</v>
      </c>
      <c r="H495" s="12">
        <v>297.8</v>
      </c>
    </row>
    <row r="496" spans="1:8" s="3" customFormat="1" ht="15.6">
      <c r="A496" s="34"/>
      <c r="B496" s="41"/>
      <c r="C496" s="16" t="s">
        <v>17</v>
      </c>
      <c r="D496" s="10"/>
      <c r="E496" s="22" t="s">
        <v>16</v>
      </c>
      <c r="F496" s="15">
        <f>F497+F498</f>
        <v>1359.5</v>
      </c>
      <c r="G496" s="15">
        <f>G497+G498</f>
        <v>1359.5</v>
      </c>
      <c r="H496" s="15">
        <f>H497+H498</f>
        <v>1359.5</v>
      </c>
    </row>
    <row r="497" spans="1:8" s="3" customFormat="1" ht="41.4">
      <c r="A497" s="34"/>
      <c r="B497" s="41"/>
      <c r="C497" s="14"/>
      <c r="D497" s="10" t="s">
        <v>5</v>
      </c>
      <c r="E497" s="94" t="s">
        <v>430</v>
      </c>
      <c r="F497" s="12">
        <v>1225.7</v>
      </c>
      <c r="G497" s="12">
        <v>1225.7</v>
      </c>
      <c r="H497" s="12">
        <v>1225.7</v>
      </c>
    </row>
    <row r="498" spans="1:8" s="3" customFormat="1" ht="15.75" customHeight="1">
      <c r="A498" s="40"/>
      <c r="B498" s="42"/>
      <c r="C498" s="14"/>
      <c r="D498" s="10" t="s">
        <v>3</v>
      </c>
      <c r="E498" s="94" t="s">
        <v>256</v>
      </c>
      <c r="F498" s="12">
        <v>133.80000000000001</v>
      </c>
      <c r="G498" s="12">
        <v>133.80000000000001</v>
      </c>
      <c r="H498" s="12">
        <v>133.80000000000001</v>
      </c>
    </row>
    <row r="499" spans="1:8" s="37" customFormat="1" ht="31.5" customHeight="1">
      <c r="A499" s="33"/>
      <c r="B499" s="24" t="s">
        <v>194</v>
      </c>
      <c r="C499" s="35"/>
      <c r="D499" s="35"/>
      <c r="E499" s="21" t="s">
        <v>195</v>
      </c>
      <c r="F499" s="36">
        <f>F500</f>
        <v>3357.6</v>
      </c>
      <c r="G499" s="36">
        <f>G500</f>
        <v>3357.6</v>
      </c>
      <c r="H499" s="36">
        <f>H500</f>
        <v>3357.6</v>
      </c>
    </row>
    <row r="500" spans="1:8" s="4" customFormat="1" ht="15.6">
      <c r="A500" s="34"/>
      <c r="B500" s="38"/>
      <c r="C500" s="16" t="s">
        <v>21</v>
      </c>
      <c r="D500" s="14"/>
      <c r="E500" s="21" t="s">
        <v>399</v>
      </c>
      <c r="F500" s="12">
        <f>F501+F503</f>
        <v>3357.6</v>
      </c>
      <c r="G500" s="12">
        <f>G501+G503</f>
        <v>3357.6</v>
      </c>
      <c r="H500" s="12">
        <f>H501+H503</f>
        <v>3357.6</v>
      </c>
    </row>
    <row r="501" spans="1:8" s="3" customFormat="1" ht="15.6">
      <c r="A501" s="34"/>
      <c r="B501" s="38"/>
      <c r="C501" s="16" t="s">
        <v>19</v>
      </c>
      <c r="D501" s="10"/>
      <c r="E501" s="22" t="s">
        <v>400</v>
      </c>
      <c r="F501" s="15">
        <f>F502</f>
        <v>1326.2</v>
      </c>
      <c r="G501" s="15">
        <f>G502</f>
        <v>1326.2</v>
      </c>
      <c r="H501" s="15">
        <f>H502</f>
        <v>1326.2</v>
      </c>
    </row>
    <row r="502" spans="1:8" s="3" customFormat="1" ht="41.4">
      <c r="A502" s="34"/>
      <c r="B502" s="38"/>
      <c r="C502" s="14"/>
      <c r="D502" s="10" t="s">
        <v>5</v>
      </c>
      <c r="E502" s="94" t="s">
        <v>430</v>
      </c>
      <c r="F502" s="12">
        <v>1326.2</v>
      </c>
      <c r="G502" s="12">
        <v>1326.2</v>
      </c>
      <c r="H502" s="12">
        <v>1326.2</v>
      </c>
    </row>
    <row r="503" spans="1:8" s="3" customFormat="1" ht="15.6">
      <c r="A503" s="34"/>
      <c r="B503" s="41"/>
      <c r="C503" s="16" t="s">
        <v>17</v>
      </c>
      <c r="D503" s="10"/>
      <c r="E503" s="22" t="s">
        <v>16</v>
      </c>
      <c r="F503" s="15">
        <f>F504+F505</f>
        <v>2031.3999999999999</v>
      </c>
      <c r="G503" s="15">
        <f>G504+G505</f>
        <v>2031.3999999999999</v>
      </c>
      <c r="H503" s="15">
        <f>H504+H505</f>
        <v>2031.3999999999999</v>
      </c>
    </row>
    <row r="504" spans="1:8" s="3" customFormat="1" ht="41.4">
      <c r="A504" s="34"/>
      <c r="B504" s="41"/>
      <c r="C504" s="14"/>
      <c r="D504" s="10" t="s">
        <v>5</v>
      </c>
      <c r="E504" s="94" t="s">
        <v>430</v>
      </c>
      <c r="F504" s="12">
        <v>1976.6</v>
      </c>
      <c r="G504" s="12">
        <v>1976.6</v>
      </c>
      <c r="H504" s="12">
        <v>1976.6</v>
      </c>
    </row>
    <row r="505" spans="1:8" s="3" customFormat="1" ht="15.75" customHeight="1">
      <c r="A505" s="40"/>
      <c r="B505" s="42"/>
      <c r="C505" s="14"/>
      <c r="D505" s="10" t="s">
        <v>3</v>
      </c>
      <c r="E505" s="94" t="s">
        <v>256</v>
      </c>
      <c r="F505" s="12">
        <v>54.8</v>
      </c>
      <c r="G505" s="12">
        <v>54.8</v>
      </c>
      <c r="H505" s="12">
        <v>54.8</v>
      </c>
    </row>
    <row r="506" spans="1:8" s="37" customFormat="1" ht="29.25" customHeight="1">
      <c r="A506" s="33">
        <v>906</v>
      </c>
      <c r="B506" s="35"/>
      <c r="C506" s="35"/>
      <c r="D506" s="35"/>
      <c r="E506" s="8" t="s">
        <v>625</v>
      </c>
      <c r="F506" s="54">
        <f>F535+F507+F521+F514+F596</f>
        <v>156630.5</v>
      </c>
      <c r="G506" s="54">
        <f t="shared" ref="G506:H506" si="90">G535+G507+G521+G514+G596</f>
        <v>134389.70000000001</v>
      </c>
      <c r="H506" s="54">
        <f t="shared" si="90"/>
        <v>118374.8</v>
      </c>
    </row>
    <row r="507" spans="1:8" s="37" customFormat="1" ht="18" customHeight="1">
      <c r="A507" s="33"/>
      <c r="B507" s="24" t="s">
        <v>155</v>
      </c>
      <c r="C507" s="35"/>
      <c r="D507" s="35"/>
      <c r="E507" s="21" t="s">
        <v>156</v>
      </c>
      <c r="F507" s="36">
        <f t="shared" ref="F507:H512" si="91">F508</f>
        <v>89</v>
      </c>
      <c r="G507" s="36">
        <f t="shared" si="91"/>
        <v>0</v>
      </c>
      <c r="H507" s="36">
        <f t="shared" si="91"/>
        <v>0</v>
      </c>
    </row>
    <row r="508" spans="1:8" s="37" customFormat="1" ht="16.5" customHeight="1">
      <c r="A508" s="33"/>
      <c r="B508" s="24" t="s">
        <v>163</v>
      </c>
      <c r="C508" s="35"/>
      <c r="D508" s="35"/>
      <c r="E508" s="21" t="s">
        <v>164</v>
      </c>
      <c r="F508" s="36">
        <f t="shared" si="91"/>
        <v>89</v>
      </c>
      <c r="G508" s="36">
        <f t="shared" si="91"/>
        <v>0</v>
      </c>
      <c r="H508" s="36">
        <f t="shared" si="91"/>
        <v>0</v>
      </c>
    </row>
    <row r="509" spans="1:8" s="3" customFormat="1" ht="29.25" customHeight="1">
      <c r="A509" s="34"/>
      <c r="B509" s="39"/>
      <c r="C509" s="18" t="s">
        <v>29</v>
      </c>
      <c r="D509" s="14"/>
      <c r="E509" s="83" t="s">
        <v>465</v>
      </c>
      <c r="F509" s="7">
        <f t="shared" si="91"/>
        <v>89</v>
      </c>
      <c r="G509" s="7">
        <f t="shared" si="91"/>
        <v>0</v>
      </c>
      <c r="H509" s="7">
        <f t="shared" si="91"/>
        <v>0</v>
      </c>
    </row>
    <row r="510" spans="1:8" s="3" customFormat="1" ht="31.5" customHeight="1">
      <c r="A510" s="34"/>
      <c r="B510" s="39"/>
      <c r="C510" s="16" t="s">
        <v>27</v>
      </c>
      <c r="D510" s="10"/>
      <c r="E510" s="21" t="s">
        <v>396</v>
      </c>
      <c r="F510" s="12">
        <f t="shared" si="91"/>
        <v>89</v>
      </c>
      <c r="G510" s="12">
        <f t="shared" si="91"/>
        <v>0</v>
      </c>
      <c r="H510" s="12">
        <f t="shared" si="91"/>
        <v>0</v>
      </c>
    </row>
    <row r="511" spans="1:8" s="3" customFormat="1" ht="27.6">
      <c r="A511" s="34"/>
      <c r="B511" s="39"/>
      <c r="C511" s="16" t="s">
        <v>26</v>
      </c>
      <c r="D511" s="10"/>
      <c r="E511" s="22" t="s">
        <v>397</v>
      </c>
      <c r="F511" s="15">
        <f t="shared" si="91"/>
        <v>89</v>
      </c>
      <c r="G511" s="15">
        <f t="shared" si="91"/>
        <v>0</v>
      </c>
      <c r="H511" s="15">
        <f t="shared" si="91"/>
        <v>0</v>
      </c>
    </row>
    <row r="512" spans="1:8" s="3" customFormat="1" ht="15.6">
      <c r="A512" s="34"/>
      <c r="B512" s="39"/>
      <c r="C512" s="16" t="s">
        <v>398</v>
      </c>
      <c r="D512" s="10"/>
      <c r="E512" s="22" t="s">
        <v>22</v>
      </c>
      <c r="F512" s="15">
        <f t="shared" si="91"/>
        <v>89</v>
      </c>
      <c r="G512" s="15">
        <f t="shared" si="91"/>
        <v>0</v>
      </c>
      <c r="H512" s="15">
        <f t="shared" si="91"/>
        <v>0</v>
      </c>
    </row>
    <row r="513" spans="1:8" s="3" customFormat="1" ht="18" customHeight="1">
      <c r="A513" s="34"/>
      <c r="B513" s="39"/>
      <c r="C513" s="14"/>
      <c r="D513" s="10" t="s">
        <v>3</v>
      </c>
      <c r="E513" s="94" t="s">
        <v>256</v>
      </c>
      <c r="F513" s="12">
        <v>89</v>
      </c>
      <c r="G513" s="12">
        <v>0</v>
      </c>
      <c r="H513" s="12">
        <v>0</v>
      </c>
    </row>
    <row r="514" spans="1:8" s="3" customFormat="1" ht="15.6">
      <c r="A514" s="34"/>
      <c r="B514" s="19" t="s">
        <v>165</v>
      </c>
      <c r="C514" s="14"/>
      <c r="D514" s="10"/>
      <c r="E514" s="94" t="s">
        <v>221</v>
      </c>
      <c r="F514" s="15">
        <f>F515</f>
        <v>5397.5</v>
      </c>
      <c r="G514" s="15">
        <f t="shared" ref="G514:H516" si="92">G515</f>
        <v>0</v>
      </c>
      <c r="H514" s="15">
        <f t="shared" si="92"/>
        <v>0</v>
      </c>
    </row>
    <row r="515" spans="1:8" s="3" customFormat="1" ht="18" customHeight="1">
      <c r="A515" s="34"/>
      <c r="B515" s="19" t="s">
        <v>291</v>
      </c>
      <c r="C515" s="14"/>
      <c r="D515" s="10"/>
      <c r="E515" s="94" t="s">
        <v>292</v>
      </c>
      <c r="F515" s="15">
        <f>F516</f>
        <v>5397.5</v>
      </c>
      <c r="G515" s="15">
        <f t="shared" si="92"/>
        <v>0</v>
      </c>
      <c r="H515" s="15">
        <f t="shared" si="92"/>
        <v>0</v>
      </c>
    </row>
    <row r="516" spans="1:8" s="3" customFormat="1" ht="30.75" customHeight="1">
      <c r="A516" s="34"/>
      <c r="B516" s="39"/>
      <c r="C516" s="18" t="s">
        <v>76</v>
      </c>
      <c r="D516" s="14"/>
      <c r="E516" s="92" t="s">
        <v>285</v>
      </c>
      <c r="F516" s="15">
        <f>F517</f>
        <v>5397.5</v>
      </c>
      <c r="G516" s="15">
        <f t="shared" si="92"/>
        <v>0</v>
      </c>
      <c r="H516" s="15">
        <f t="shared" si="92"/>
        <v>0</v>
      </c>
    </row>
    <row r="517" spans="1:8" s="3" customFormat="1" ht="18.75" customHeight="1">
      <c r="A517" s="34"/>
      <c r="B517" s="39"/>
      <c r="C517" s="16" t="s">
        <v>75</v>
      </c>
      <c r="D517" s="10"/>
      <c r="E517" s="94" t="s">
        <v>461</v>
      </c>
      <c r="F517" s="12">
        <f t="shared" ref="F517:H519" si="93">F518</f>
        <v>5397.5</v>
      </c>
      <c r="G517" s="12">
        <f t="shared" si="93"/>
        <v>0</v>
      </c>
      <c r="H517" s="12">
        <f t="shared" si="93"/>
        <v>0</v>
      </c>
    </row>
    <row r="518" spans="1:8" s="3" customFormat="1" ht="30.75" customHeight="1">
      <c r="A518" s="40"/>
      <c r="B518" s="39"/>
      <c r="C518" s="16" t="s">
        <v>74</v>
      </c>
      <c r="D518" s="10"/>
      <c r="E518" s="96" t="s">
        <v>844</v>
      </c>
      <c r="F518" s="15">
        <f>F519</f>
        <v>5397.5</v>
      </c>
      <c r="G518" s="15">
        <f t="shared" si="93"/>
        <v>0</v>
      </c>
      <c r="H518" s="15">
        <f t="shared" si="93"/>
        <v>0</v>
      </c>
    </row>
    <row r="519" spans="1:8" s="3" customFormat="1" ht="15.6">
      <c r="A519" s="40"/>
      <c r="B519" s="38"/>
      <c r="C519" s="16" t="s">
        <v>870</v>
      </c>
      <c r="D519" s="10"/>
      <c r="E519" s="22" t="s">
        <v>871</v>
      </c>
      <c r="F519" s="15">
        <f t="shared" si="93"/>
        <v>5397.5</v>
      </c>
      <c r="G519" s="15">
        <f t="shared" si="93"/>
        <v>0</v>
      </c>
      <c r="H519" s="15">
        <f t="shared" si="93"/>
        <v>0</v>
      </c>
    </row>
    <row r="520" spans="1:8" s="3" customFormat="1" ht="18.75" customHeight="1">
      <c r="A520" s="40"/>
      <c r="B520" s="38"/>
      <c r="C520" s="14"/>
      <c r="D520" s="10" t="s">
        <v>3</v>
      </c>
      <c r="E520" s="94" t="s">
        <v>256</v>
      </c>
      <c r="F520" s="15">
        <v>5397.5</v>
      </c>
      <c r="G520" s="12">
        <v>0</v>
      </c>
      <c r="H520" s="12">
        <v>0</v>
      </c>
    </row>
    <row r="521" spans="1:8" s="3" customFormat="1" ht="15.6">
      <c r="A521" s="34"/>
      <c r="B521" s="19" t="s">
        <v>170</v>
      </c>
      <c r="C521" s="14"/>
      <c r="D521" s="10"/>
      <c r="E521" s="94" t="s">
        <v>171</v>
      </c>
      <c r="F521" s="15">
        <f t="shared" ref="F521:H522" si="94">F522</f>
        <v>105647.20000000001</v>
      </c>
      <c r="G521" s="15">
        <f t="shared" si="94"/>
        <v>100799.3</v>
      </c>
      <c r="H521" s="15">
        <f t="shared" si="94"/>
        <v>82508</v>
      </c>
    </row>
    <row r="522" spans="1:8" s="3" customFormat="1" ht="18" customHeight="1">
      <c r="A522" s="34"/>
      <c r="B522" s="19" t="s">
        <v>174</v>
      </c>
      <c r="C522" s="14"/>
      <c r="D522" s="10"/>
      <c r="E522" s="94" t="s">
        <v>175</v>
      </c>
      <c r="F522" s="15">
        <f t="shared" si="94"/>
        <v>105647.20000000001</v>
      </c>
      <c r="G522" s="15">
        <f t="shared" si="94"/>
        <v>100799.3</v>
      </c>
      <c r="H522" s="15">
        <f t="shared" si="94"/>
        <v>82508</v>
      </c>
    </row>
    <row r="523" spans="1:8" s="3" customFormat="1" ht="30.75" customHeight="1">
      <c r="A523" s="34"/>
      <c r="B523" s="39"/>
      <c r="C523" s="18" t="s">
        <v>31</v>
      </c>
      <c r="D523" s="14"/>
      <c r="E523" s="83" t="s">
        <v>380</v>
      </c>
      <c r="F523" s="15">
        <f>F524+F528</f>
        <v>105647.20000000001</v>
      </c>
      <c r="G523" s="15">
        <f>G524+G528</f>
        <v>100799.3</v>
      </c>
      <c r="H523" s="15">
        <f>H524+H528</f>
        <v>82508</v>
      </c>
    </row>
    <row r="524" spans="1:8" s="3" customFormat="1" ht="18.75" customHeight="1">
      <c r="A524" s="34"/>
      <c r="B524" s="39"/>
      <c r="C524" s="16" t="s">
        <v>30</v>
      </c>
      <c r="D524" s="10"/>
      <c r="E524" s="21" t="s">
        <v>381</v>
      </c>
      <c r="F524" s="12">
        <f t="shared" ref="F524:H525" si="95">F525</f>
        <v>45481.9</v>
      </c>
      <c r="G524" s="12">
        <f t="shared" si="95"/>
        <v>40799.300000000003</v>
      </c>
      <c r="H524" s="12">
        <f t="shared" si="95"/>
        <v>22508</v>
      </c>
    </row>
    <row r="525" spans="1:8" s="3" customFormat="1" ht="15.6">
      <c r="A525" s="40"/>
      <c r="B525" s="39"/>
      <c r="C525" s="16" t="s">
        <v>382</v>
      </c>
      <c r="D525" s="10"/>
      <c r="E525" s="22" t="s">
        <v>383</v>
      </c>
      <c r="F525" s="15">
        <f>F526</f>
        <v>45481.9</v>
      </c>
      <c r="G525" s="15">
        <f t="shared" si="95"/>
        <v>40799.300000000003</v>
      </c>
      <c r="H525" s="15">
        <f t="shared" si="95"/>
        <v>22508</v>
      </c>
    </row>
    <row r="526" spans="1:8" s="3" customFormat="1" ht="27.6">
      <c r="A526" s="40"/>
      <c r="B526" s="38"/>
      <c r="C526" s="16" t="s">
        <v>484</v>
      </c>
      <c r="D526" s="10"/>
      <c r="E526" s="22" t="s">
        <v>485</v>
      </c>
      <c r="F526" s="15">
        <f>F527</f>
        <v>45481.9</v>
      </c>
      <c r="G526" s="15">
        <f>G527</f>
        <v>40799.300000000003</v>
      </c>
      <c r="H526" s="15">
        <f>H527</f>
        <v>22508</v>
      </c>
    </row>
    <row r="527" spans="1:8" s="3" customFormat="1" ht="18.75" customHeight="1">
      <c r="A527" s="40"/>
      <c r="B527" s="38"/>
      <c r="C527" s="14"/>
      <c r="D527" s="10" t="s">
        <v>3</v>
      </c>
      <c r="E527" s="94" t="s">
        <v>256</v>
      </c>
      <c r="F527" s="12">
        <v>45481.9</v>
      </c>
      <c r="G527" s="12">
        <v>40799.300000000003</v>
      </c>
      <c r="H527" s="12">
        <v>22508</v>
      </c>
    </row>
    <row r="528" spans="1:8" s="3" customFormat="1" ht="18.75" customHeight="1">
      <c r="A528" s="34"/>
      <c r="B528" s="39"/>
      <c r="C528" s="16" t="s">
        <v>385</v>
      </c>
      <c r="D528" s="10"/>
      <c r="E528" s="21" t="s">
        <v>386</v>
      </c>
      <c r="F528" s="12">
        <f>F529+F532</f>
        <v>60165.3</v>
      </c>
      <c r="G528" s="12">
        <f>G529+G532</f>
        <v>60000</v>
      </c>
      <c r="H528" s="12">
        <f>H529+H532</f>
        <v>60000</v>
      </c>
    </row>
    <row r="529" spans="1:8" s="3" customFormat="1" ht="27.6">
      <c r="A529" s="40"/>
      <c r="B529" s="39"/>
      <c r="C529" s="16" t="s">
        <v>387</v>
      </c>
      <c r="D529" s="10"/>
      <c r="E529" s="22" t="s">
        <v>388</v>
      </c>
      <c r="F529" s="15">
        <f t="shared" ref="F529:H530" si="96">F530</f>
        <v>60000</v>
      </c>
      <c r="G529" s="15">
        <f t="shared" si="96"/>
        <v>60000</v>
      </c>
      <c r="H529" s="15">
        <f t="shared" si="96"/>
        <v>60000</v>
      </c>
    </row>
    <row r="530" spans="1:8" s="3" customFormat="1" ht="15.6">
      <c r="A530" s="40"/>
      <c r="B530" s="38"/>
      <c r="C530" s="16" t="s">
        <v>389</v>
      </c>
      <c r="D530" s="10"/>
      <c r="E530" s="22" t="s">
        <v>384</v>
      </c>
      <c r="F530" s="15">
        <f t="shared" si="96"/>
        <v>60000</v>
      </c>
      <c r="G530" s="15">
        <f t="shared" si="96"/>
        <v>60000</v>
      </c>
      <c r="H530" s="15">
        <f t="shared" si="96"/>
        <v>60000</v>
      </c>
    </row>
    <row r="531" spans="1:8" s="3" customFormat="1" ht="18.75" customHeight="1">
      <c r="A531" s="40"/>
      <c r="B531" s="38"/>
      <c r="C531" s="14"/>
      <c r="D531" s="10" t="s">
        <v>3</v>
      </c>
      <c r="E531" s="94" t="s">
        <v>256</v>
      </c>
      <c r="F531" s="12">
        <v>60000</v>
      </c>
      <c r="G531" s="12">
        <v>60000</v>
      </c>
      <c r="H531" s="12">
        <v>60000</v>
      </c>
    </row>
    <row r="532" spans="1:8" s="3" customFormat="1" ht="27.6">
      <c r="A532" s="40"/>
      <c r="B532" s="39"/>
      <c r="C532" s="16" t="s">
        <v>633</v>
      </c>
      <c r="D532" s="10"/>
      <c r="E532" s="22" t="s">
        <v>849</v>
      </c>
      <c r="F532" s="15">
        <f t="shared" ref="F532:H533" si="97">F533</f>
        <v>165.3</v>
      </c>
      <c r="G532" s="15">
        <f t="shared" si="97"/>
        <v>0</v>
      </c>
      <c r="H532" s="15">
        <f t="shared" si="97"/>
        <v>0</v>
      </c>
    </row>
    <row r="533" spans="1:8" s="3" customFormat="1" ht="27.6">
      <c r="A533" s="40"/>
      <c r="B533" s="38"/>
      <c r="C533" s="16" t="s">
        <v>635</v>
      </c>
      <c r="D533" s="10"/>
      <c r="E533" s="22" t="s">
        <v>634</v>
      </c>
      <c r="F533" s="15">
        <f t="shared" si="97"/>
        <v>165.3</v>
      </c>
      <c r="G533" s="15">
        <f t="shared" si="97"/>
        <v>0</v>
      </c>
      <c r="H533" s="15">
        <f t="shared" si="97"/>
        <v>0</v>
      </c>
    </row>
    <row r="534" spans="1:8" s="3" customFormat="1" ht="18.75" customHeight="1">
      <c r="A534" s="40"/>
      <c r="B534" s="38"/>
      <c r="C534" s="14"/>
      <c r="D534" s="10" t="s">
        <v>3</v>
      </c>
      <c r="E534" s="94" t="s">
        <v>256</v>
      </c>
      <c r="F534" s="12">
        <v>165.3</v>
      </c>
      <c r="G534" s="12">
        <v>0</v>
      </c>
      <c r="H534" s="12">
        <v>0</v>
      </c>
    </row>
    <row r="535" spans="1:8" s="3" customFormat="1" ht="16.5" customHeight="1">
      <c r="A535" s="40"/>
      <c r="B535" s="19" t="s">
        <v>178</v>
      </c>
      <c r="C535" s="19"/>
      <c r="D535" s="10"/>
      <c r="E535" s="94" t="s">
        <v>179</v>
      </c>
      <c r="F535" s="15">
        <f>F542+F556+F587+F536</f>
        <v>45267.3</v>
      </c>
      <c r="G535" s="15">
        <f>G542+G556+G587+G536</f>
        <v>33360.9</v>
      </c>
      <c r="H535" s="15">
        <f>H542+H556+H587+H536</f>
        <v>35637.300000000003</v>
      </c>
    </row>
    <row r="536" spans="1:8" s="3" customFormat="1" ht="15" customHeight="1">
      <c r="A536" s="34"/>
      <c r="B536" s="19" t="s">
        <v>180</v>
      </c>
      <c r="C536" s="14"/>
      <c r="D536" s="10"/>
      <c r="E536" s="94" t="s">
        <v>181</v>
      </c>
      <c r="F536" s="15">
        <f t="shared" ref="F536:H538" si="98">F537</f>
        <v>1868.3</v>
      </c>
      <c r="G536" s="15">
        <f t="shared" si="98"/>
        <v>0</v>
      </c>
      <c r="H536" s="15">
        <f t="shared" si="98"/>
        <v>0</v>
      </c>
    </row>
    <row r="537" spans="1:8" s="3" customFormat="1" ht="30" customHeight="1">
      <c r="A537" s="34"/>
      <c r="B537" s="39"/>
      <c r="C537" s="18" t="s">
        <v>65</v>
      </c>
      <c r="D537" s="14"/>
      <c r="E537" s="83" t="s">
        <v>309</v>
      </c>
      <c r="F537" s="15">
        <f t="shared" si="98"/>
        <v>1868.3</v>
      </c>
      <c r="G537" s="15">
        <f t="shared" si="98"/>
        <v>0</v>
      </c>
      <c r="H537" s="15">
        <f t="shared" si="98"/>
        <v>0</v>
      </c>
    </row>
    <row r="538" spans="1:8" s="3" customFormat="1" ht="15.6">
      <c r="A538" s="40"/>
      <c r="B538" s="43"/>
      <c r="C538" s="16" t="s">
        <v>486</v>
      </c>
      <c r="D538" s="19"/>
      <c r="E538" s="81" t="s">
        <v>487</v>
      </c>
      <c r="F538" s="15">
        <f>F539</f>
        <v>1868.3</v>
      </c>
      <c r="G538" s="15">
        <f t="shared" si="98"/>
        <v>0</v>
      </c>
      <c r="H538" s="15">
        <f t="shared" si="98"/>
        <v>0</v>
      </c>
    </row>
    <row r="539" spans="1:8" s="3" customFormat="1" ht="27.6">
      <c r="A539" s="40"/>
      <c r="B539" s="43"/>
      <c r="C539" s="16" t="s">
        <v>489</v>
      </c>
      <c r="D539" s="10"/>
      <c r="E539" s="94" t="s">
        <v>488</v>
      </c>
      <c r="F539" s="15">
        <f t="shared" ref="F539:H540" si="99">F540</f>
        <v>1868.3</v>
      </c>
      <c r="G539" s="15">
        <f t="shared" si="99"/>
        <v>0</v>
      </c>
      <c r="H539" s="15">
        <f t="shared" si="99"/>
        <v>0</v>
      </c>
    </row>
    <row r="540" spans="1:8" s="3" customFormat="1" ht="17.25" customHeight="1">
      <c r="A540" s="34"/>
      <c r="B540" s="43"/>
      <c r="C540" s="16" t="s">
        <v>496</v>
      </c>
      <c r="D540" s="10"/>
      <c r="E540" s="94" t="s">
        <v>495</v>
      </c>
      <c r="F540" s="15">
        <f t="shared" si="99"/>
        <v>1868.3</v>
      </c>
      <c r="G540" s="15">
        <f t="shared" si="99"/>
        <v>0</v>
      </c>
      <c r="H540" s="15">
        <f t="shared" si="99"/>
        <v>0</v>
      </c>
    </row>
    <row r="541" spans="1:8" s="3" customFormat="1" ht="17.25" customHeight="1">
      <c r="A541" s="34"/>
      <c r="B541" s="43"/>
      <c r="C541" s="19"/>
      <c r="D541" s="10" t="s">
        <v>3</v>
      </c>
      <c r="E541" s="94" t="s">
        <v>256</v>
      </c>
      <c r="F541" s="15">
        <v>1868.3</v>
      </c>
      <c r="G541" s="15"/>
      <c r="H541" s="15"/>
    </row>
    <row r="542" spans="1:8" s="3" customFormat="1" ht="15" customHeight="1">
      <c r="A542" s="34"/>
      <c r="B542" s="19" t="s">
        <v>182</v>
      </c>
      <c r="C542" s="14"/>
      <c r="D542" s="10"/>
      <c r="E542" s="94" t="s">
        <v>183</v>
      </c>
      <c r="F542" s="15">
        <f>F543</f>
        <v>8990.5</v>
      </c>
      <c r="G542" s="15">
        <f>G543</f>
        <v>486.4</v>
      </c>
      <c r="H542" s="15">
        <f>H543</f>
        <v>486.4</v>
      </c>
    </row>
    <row r="543" spans="1:8" s="3" customFormat="1" ht="30" customHeight="1">
      <c r="A543" s="34"/>
      <c r="B543" s="39"/>
      <c r="C543" s="18" t="s">
        <v>65</v>
      </c>
      <c r="D543" s="14"/>
      <c r="E543" s="83" t="s">
        <v>309</v>
      </c>
      <c r="F543" s="15">
        <f t="shared" ref="F543:H544" si="100">F544</f>
        <v>8990.5</v>
      </c>
      <c r="G543" s="15">
        <f t="shared" si="100"/>
        <v>486.4</v>
      </c>
      <c r="H543" s="15">
        <f t="shared" si="100"/>
        <v>486.4</v>
      </c>
    </row>
    <row r="544" spans="1:8" s="3" customFormat="1" ht="15.6">
      <c r="A544" s="40"/>
      <c r="B544" s="43"/>
      <c r="C544" s="16" t="s">
        <v>61</v>
      </c>
      <c r="D544" s="19"/>
      <c r="E544" s="81" t="s">
        <v>310</v>
      </c>
      <c r="F544" s="15">
        <f t="shared" si="100"/>
        <v>8990.5</v>
      </c>
      <c r="G544" s="15">
        <f t="shared" si="100"/>
        <v>486.4</v>
      </c>
      <c r="H544" s="15">
        <f t="shared" si="100"/>
        <v>486.4</v>
      </c>
    </row>
    <row r="545" spans="1:8" s="3" customFormat="1" ht="27.6">
      <c r="A545" s="40"/>
      <c r="B545" s="43"/>
      <c r="C545" s="16" t="s">
        <v>60</v>
      </c>
      <c r="D545" s="10"/>
      <c r="E545" s="94" t="s">
        <v>311</v>
      </c>
      <c r="F545" s="15">
        <f>F546+F548+F550+F552+F554</f>
        <v>8990.5</v>
      </c>
      <c r="G545" s="15">
        <f t="shared" ref="G545:H545" si="101">G546+G548+G550+G552+G554</f>
        <v>486.4</v>
      </c>
      <c r="H545" s="15">
        <f t="shared" si="101"/>
        <v>486.4</v>
      </c>
    </row>
    <row r="546" spans="1:8" s="3" customFormat="1" ht="17.25" customHeight="1">
      <c r="A546" s="34"/>
      <c r="B546" s="43"/>
      <c r="C546" s="16" t="s">
        <v>312</v>
      </c>
      <c r="D546" s="10"/>
      <c r="E546" s="94" t="s">
        <v>313</v>
      </c>
      <c r="F546" s="15">
        <f>F547</f>
        <v>264</v>
      </c>
      <c r="G546" s="15">
        <f>G547</f>
        <v>264</v>
      </c>
      <c r="H546" s="15">
        <f>H547</f>
        <v>264</v>
      </c>
    </row>
    <row r="547" spans="1:8" s="3" customFormat="1" ht="17.25" customHeight="1">
      <c r="A547" s="34"/>
      <c r="B547" s="43"/>
      <c r="C547" s="19"/>
      <c r="D547" s="10" t="s">
        <v>3</v>
      </c>
      <c r="E547" s="94" t="s">
        <v>256</v>
      </c>
      <c r="F547" s="15">
        <v>264</v>
      </c>
      <c r="G547" s="15">
        <v>264</v>
      </c>
      <c r="H547" s="15">
        <v>264</v>
      </c>
    </row>
    <row r="548" spans="1:8" s="3" customFormat="1" ht="15.6">
      <c r="A548" s="34"/>
      <c r="B548" s="43"/>
      <c r="C548" s="16" t="s">
        <v>315</v>
      </c>
      <c r="D548" s="10"/>
      <c r="E548" s="94" t="s">
        <v>314</v>
      </c>
      <c r="F548" s="15">
        <f>F549</f>
        <v>150</v>
      </c>
      <c r="G548" s="15">
        <f>G549</f>
        <v>150</v>
      </c>
      <c r="H548" s="15">
        <f>H549</f>
        <v>150</v>
      </c>
    </row>
    <row r="549" spans="1:8" s="3" customFormat="1" ht="16.5" customHeight="1">
      <c r="A549" s="34"/>
      <c r="B549" s="43"/>
      <c r="C549" s="14"/>
      <c r="D549" s="10" t="s">
        <v>3</v>
      </c>
      <c r="E549" s="94" t="s">
        <v>256</v>
      </c>
      <c r="F549" s="15">
        <v>150</v>
      </c>
      <c r="G549" s="15">
        <v>150</v>
      </c>
      <c r="H549" s="15">
        <v>150</v>
      </c>
    </row>
    <row r="550" spans="1:8" s="3" customFormat="1" ht="15.6">
      <c r="A550" s="34"/>
      <c r="B550" s="43"/>
      <c r="C550" s="16" t="s">
        <v>316</v>
      </c>
      <c r="D550" s="10"/>
      <c r="E550" s="97" t="s">
        <v>317</v>
      </c>
      <c r="F550" s="15">
        <f>F551</f>
        <v>72.400000000000006</v>
      </c>
      <c r="G550" s="15">
        <f>G551</f>
        <v>72.400000000000006</v>
      </c>
      <c r="H550" s="15">
        <f>H551</f>
        <v>72.400000000000006</v>
      </c>
    </row>
    <row r="551" spans="1:8" s="3" customFormat="1" ht="19.5" customHeight="1">
      <c r="A551" s="34"/>
      <c r="B551" s="43"/>
      <c r="C551" s="19"/>
      <c r="D551" s="10" t="s">
        <v>3</v>
      </c>
      <c r="E551" s="94" t="s">
        <v>256</v>
      </c>
      <c r="F551" s="15">
        <v>72.400000000000006</v>
      </c>
      <c r="G551" s="15">
        <v>72.400000000000006</v>
      </c>
      <c r="H551" s="15">
        <v>72.400000000000006</v>
      </c>
    </row>
    <row r="552" spans="1:8" s="3" customFormat="1" ht="15.6">
      <c r="A552" s="34"/>
      <c r="B552" s="43"/>
      <c r="C552" s="16" t="s">
        <v>627</v>
      </c>
      <c r="D552" s="10"/>
      <c r="E552" s="88" t="s">
        <v>628</v>
      </c>
      <c r="F552" s="15">
        <f>F553</f>
        <v>7500</v>
      </c>
      <c r="G552" s="15">
        <f>G553</f>
        <v>0</v>
      </c>
      <c r="H552" s="15">
        <f>H553</f>
        <v>0</v>
      </c>
    </row>
    <row r="553" spans="1:8" s="3" customFormat="1" ht="19.5" customHeight="1">
      <c r="A553" s="34"/>
      <c r="B553" s="43"/>
      <c r="C553" s="19"/>
      <c r="D553" s="10" t="s">
        <v>356</v>
      </c>
      <c r="E553" s="94" t="s">
        <v>357</v>
      </c>
      <c r="F553" s="15">
        <v>7500</v>
      </c>
      <c r="G553" s="15">
        <v>0</v>
      </c>
      <c r="H553" s="15">
        <v>0</v>
      </c>
    </row>
    <row r="554" spans="1:8" s="3" customFormat="1" ht="15.6">
      <c r="A554" s="34"/>
      <c r="B554" s="43"/>
      <c r="C554" s="16" t="s">
        <v>888</v>
      </c>
      <c r="D554" s="10"/>
      <c r="E554" s="88" t="s">
        <v>483</v>
      </c>
      <c r="F554" s="15">
        <f>F555</f>
        <v>1004.1</v>
      </c>
      <c r="G554" s="15">
        <f>G555</f>
        <v>0</v>
      </c>
      <c r="H554" s="15">
        <f>H555</f>
        <v>0</v>
      </c>
    </row>
    <row r="555" spans="1:8" s="3" customFormat="1" ht="19.5" customHeight="1">
      <c r="A555" s="34"/>
      <c r="B555" s="43"/>
      <c r="C555" s="19"/>
      <c r="D555" s="10" t="s">
        <v>3</v>
      </c>
      <c r="E555" s="94" t="s">
        <v>256</v>
      </c>
      <c r="F555" s="15">
        <v>1004.1</v>
      </c>
      <c r="G555" s="15">
        <v>0</v>
      </c>
      <c r="H555" s="15">
        <v>0</v>
      </c>
    </row>
    <row r="556" spans="1:8" s="3" customFormat="1" ht="15" customHeight="1">
      <c r="A556" s="34"/>
      <c r="B556" s="19" t="s">
        <v>184</v>
      </c>
      <c r="C556" s="14"/>
      <c r="D556" s="10"/>
      <c r="E556" s="94" t="s">
        <v>185</v>
      </c>
      <c r="F556" s="15">
        <f>F557+F580</f>
        <v>24054.1</v>
      </c>
      <c r="G556" s="15">
        <f>G557+G580</f>
        <v>22520.1</v>
      </c>
      <c r="H556" s="15">
        <f>H557+H580</f>
        <v>24796.5</v>
      </c>
    </row>
    <row r="557" spans="1:8" s="3" customFormat="1" ht="33" customHeight="1">
      <c r="A557" s="34"/>
      <c r="B557" s="39"/>
      <c r="C557" s="18" t="s">
        <v>65</v>
      </c>
      <c r="D557" s="14"/>
      <c r="E557" s="83" t="s">
        <v>309</v>
      </c>
      <c r="F557" s="15">
        <f t="shared" ref="F557:H557" si="102">F558</f>
        <v>11367</v>
      </c>
      <c r="G557" s="15">
        <f t="shared" si="102"/>
        <v>10807.300000000001</v>
      </c>
      <c r="H557" s="15">
        <f t="shared" si="102"/>
        <v>10789.699999999999</v>
      </c>
    </row>
    <row r="558" spans="1:8" s="3" customFormat="1" ht="28.5" customHeight="1">
      <c r="A558" s="34"/>
      <c r="B558" s="41"/>
      <c r="C558" s="16" t="s">
        <v>58</v>
      </c>
      <c r="D558" s="10"/>
      <c r="E558" s="94" t="s">
        <v>318</v>
      </c>
      <c r="F558" s="15">
        <f>F559+F562+F565+F568+F575</f>
        <v>11367</v>
      </c>
      <c r="G558" s="15">
        <f t="shared" ref="G558:H558" si="103">G559+G562+G565+G568+G575</f>
        <v>10807.300000000001</v>
      </c>
      <c r="H558" s="15">
        <f t="shared" si="103"/>
        <v>10789.699999999999</v>
      </c>
    </row>
    <row r="559" spans="1:8" s="3" customFormat="1" ht="15.6">
      <c r="A559" s="34"/>
      <c r="B559" s="41"/>
      <c r="C559" s="16" t="s">
        <v>57</v>
      </c>
      <c r="D559" s="19"/>
      <c r="E559" s="81" t="s">
        <v>319</v>
      </c>
      <c r="F559" s="15">
        <f t="shared" ref="F559:H560" si="104">F560</f>
        <v>4793.3</v>
      </c>
      <c r="G559" s="15">
        <f t="shared" si="104"/>
        <v>4793.3</v>
      </c>
      <c r="H559" s="15">
        <f t="shared" si="104"/>
        <v>4793.3</v>
      </c>
    </row>
    <row r="560" spans="1:8" s="3" customFormat="1" ht="15.6">
      <c r="A560" s="40"/>
      <c r="B560" s="41"/>
      <c r="C560" s="16" t="s">
        <v>320</v>
      </c>
      <c r="D560" s="19"/>
      <c r="E560" s="81" t="s">
        <v>321</v>
      </c>
      <c r="F560" s="15">
        <f t="shared" si="104"/>
        <v>4793.3</v>
      </c>
      <c r="G560" s="15">
        <f t="shared" si="104"/>
        <v>4793.3</v>
      </c>
      <c r="H560" s="15">
        <f t="shared" si="104"/>
        <v>4793.3</v>
      </c>
    </row>
    <row r="561" spans="1:8" s="3" customFormat="1" ht="17.25" customHeight="1">
      <c r="A561" s="34"/>
      <c r="B561" s="41"/>
      <c r="C561" s="14"/>
      <c r="D561" s="10" t="s">
        <v>3</v>
      </c>
      <c r="E561" s="94" t="s">
        <v>256</v>
      </c>
      <c r="F561" s="15">
        <v>4793.3</v>
      </c>
      <c r="G561" s="15">
        <v>4793.3</v>
      </c>
      <c r="H561" s="15">
        <v>4793.3</v>
      </c>
    </row>
    <row r="562" spans="1:8" s="3" customFormat="1" ht="15.6">
      <c r="A562" s="34"/>
      <c r="B562" s="41"/>
      <c r="C562" s="16" t="s">
        <v>322</v>
      </c>
      <c r="D562" s="19"/>
      <c r="E562" s="81" t="s">
        <v>324</v>
      </c>
      <c r="F562" s="15">
        <f t="shared" ref="F562:H563" si="105">F563</f>
        <v>762.1</v>
      </c>
      <c r="G562" s="15">
        <f t="shared" si="105"/>
        <v>762.1</v>
      </c>
      <c r="H562" s="15">
        <f t="shared" si="105"/>
        <v>762.1</v>
      </c>
    </row>
    <row r="563" spans="1:8" s="3" customFormat="1" ht="14.25" customHeight="1">
      <c r="A563" s="40"/>
      <c r="B563" s="41"/>
      <c r="C563" s="16" t="s">
        <v>323</v>
      </c>
      <c r="D563" s="19"/>
      <c r="E563" s="81" t="s">
        <v>325</v>
      </c>
      <c r="F563" s="15">
        <f t="shared" si="105"/>
        <v>762.1</v>
      </c>
      <c r="G563" s="15">
        <f t="shared" si="105"/>
        <v>762.1</v>
      </c>
      <c r="H563" s="15">
        <f t="shared" si="105"/>
        <v>762.1</v>
      </c>
    </row>
    <row r="564" spans="1:8" s="3" customFormat="1" ht="15.75" customHeight="1">
      <c r="A564" s="34"/>
      <c r="B564" s="41"/>
      <c r="C564" s="14"/>
      <c r="D564" s="10" t="s">
        <v>3</v>
      </c>
      <c r="E564" s="94" t="s">
        <v>256</v>
      </c>
      <c r="F564" s="15">
        <v>762.1</v>
      </c>
      <c r="G564" s="15">
        <v>762.1</v>
      </c>
      <c r="H564" s="15">
        <v>762.1</v>
      </c>
    </row>
    <row r="565" spans="1:8" s="3" customFormat="1" ht="15.6">
      <c r="A565" s="40"/>
      <c r="B565" s="41"/>
      <c r="C565" s="16" t="s">
        <v>326</v>
      </c>
      <c r="D565" s="19"/>
      <c r="E565" s="81" t="s">
        <v>328</v>
      </c>
      <c r="F565" s="15">
        <f t="shared" ref="F565:H566" si="106">F566</f>
        <v>569</v>
      </c>
      <c r="G565" s="15">
        <f t="shared" si="106"/>
        <v>569</v>
      </c>
      <c r="H565" s="15">
        <f t="shared" si="106"/>
        <v>569</v>
      </c>
    </row>
    <row r="566" spans="1:8" s="3" customFormat="1" ht="17.25" customHeight="1">
      <c r="A566" s="34"/>
      <c r="B566" s="41"/>
      <c r="C566" s="16" t="s">
        <v>327</v>
      </c>
      <c r="D566" s="19"/>
      <c r="E566" s="81" t="s">
        <v>329</v>
      </c>
      <c r="F566" s="15">
        <f t="shared" si="106"/>
        <v>569</v>
      </c>
      <c r="G566" s="15">
        <f t="shared" si="106"/>
        <v>569</v>
      </c>
      <c r="H566" s="15">
        <f t="shared" si="106"/>
        <v>569</v>
      </c>
    </row>
    <row r="567" spans="1:8" s="3" customFormat="1" ht="17.25" customHeight="1">
      <c r="A567" s="34"/>
      <c r="B567" s="41"/>
      <c r="C567" s="14"/>
      <c r="D567" s="10" t="s">
        <v>3</v>
      </c>
      <c r="E567" s="94" t="s">
        <v>256</v>
      </c>
      <c r="F567" s="15">
        <v>569</v>
      </c>
      <c r="G567" s="15">
        <v>569</v>
      </c>
      <c r="H567" s="15">
        <v>569</v>
      </c>
    </row>
    <row r="568" spans="1:8" s="3" customFormat="1" ht="27.6">
      <c r="A568" s="34"/>
      <c r="B568" s="41"/>
      <c r="C568" s="16" t="s">
        <v>330</v>
      </c>
      <c r="D568" s="19"/>
      <c r="E568" s="81" t="s">
        <v>332</v>
      </c>
      <c r="F568" s="15">
        <f>F569+F571+F573</f>
        <v>4743.2</v>
      </c>
      <c r="G568" s="15">
        <f t="shared" ref="G568:H568" si="107">G569+G571+G573</f>
        <v>4183.5</v>
      </c>
      <c r="H568" s="15">
        <f t="shared" si="107"/>
        <v>4165.8999999999996</v>
      </c>
    </row>
    <row r="569" spans="1:8" s="3" customFormat="1" ht="15.6">
      <c r="A569" s="40"/>
      <c r="B569" s="41"/>
      <c r="C569" s="16" t="s">
        <v>331</v>
      </c>
      <c r="D569" s="19"/>
      <c r="E569" s="81" t="s">
        <v>335</v>
      </c>
      <c r="F569" s="15">
        <f>F570</f>
        <v>3524</v>
      </c>
      <c r="G569" s="15">
        <f>G570</f>
        <v>3524</v>
      </c>
      <c r="H569" s="15">
        <f>H570</f>
        <v>3524</v>
      </c>
    </row>
    <row r="570" spans="1:8" s="3" customFormat="1" ht="17.25" customHeight="1">
      <c r="A570" s="34"/>
      <c r="B570" s="41"/>
      <c r="C570" s="14"/>
      <c r="D570" s="10" t="s">
        <v>3</v>
      </c>
      <c r="E570" s="94" t="s">
        <v>256</v>
      </c>
      <c r="F570" s="15">
        <v>3524</v>
      </c>
      <c r="G570" s="15">
        <v>3524</v>
      </c>
      <c r="H570" s="15">
        <v>3524</v>
      </c>
    </row>
    <row r="571" spans="1:8" s="3" customFormat="1" ht="17.25" customHeight="1">
      <c r="A571" s="34"/>
      <c r="B571" s="41"/>
      <c r="C571" s="16" t="s">
        <v>334</v>
      </c>
      <c r="D571" s="19"/>
      <c r="E571" s="81" t="s">
        <v>333</v>
      </c>
      <c r="F571" s="15">
        <f>F572</f>
        <v>300</v>
      </c>
      <c r="G571" s="15">
        <f>G572</f>
        <v>0</v>
      </c>
      <c r="H571" s="15">
        <f>H572</f>
        <v>0</v>
      </c>
    </row>
    <row r="572" spans="1:8" s="3" customFormat="1" ht="15.75" customHeight="1">
      <c r="A572" s="34"/>
      <c r="B572" s="41"/>
      <c r="C572" s="14"/>
      <c r="D572" s="10" t="s">
        <v>3</v>
      </c>
      <c r="E572" s="94" t="s">
        <v>256</v>
      </c>
      <c r="F572" s="15">
        <v>300</v>
      </c>
      <c r="G572" s="15">
        <v>0</v>
      </c>
      <c r="H572" s="15">
        <v>0</v>
      </c>
    </row>
    <row r="573" spans="1:8" s="3" customFormat="1" ht="17.25" customHeight="1">
      <c r="A573" s="34"/>
      <c r="B573" s="41"/>
      <c r="C573" s="16" t="s">
        <v>852</v>
      </c>
      <c r="D573" s="19"/>
      <c r="E573" s="81" t="s">
        <v>853</v>
      </c>
      <c r="F573" s="15">
        <f>F574</f>
        <v>919.2</v>
      </c>
      <c r="G573" s="15">
        <f>G574</f>
        <v>659.5</v>
      </c>
      <c r="H573" s="15">
        <f>H574</f>
        <v>641.9</v>
      </c>
    </row>
    <row r="574" spans="1:8" s="3" customFormat="1" ht="15.75" customHeight="1">
      <c r="A574" s="34"/>
      <c r="B574" s="41"/>
      <c r="C574" s="14"/>
      <c r="D574" s="10" t="s">
        <v>3</v>
      </c>
      <c r="E574" s="94" t="s">
        <v>256</v>
      </c>
      <c r="F574" s="15">
        <v>919.2</v>
      </c>
      <c r="G574" s="15">
        <v>659.5</v>
      </c>
      <c r="H574" s="15">
        <v>641.9</v>
      </c>
    </row>
    <row r="575" spans="1:8" s="3" customFormat="1" ht="14.25" customHeight="1">
      <c r="A575" s="40"/>
      <c r="B575" s="41"/>
      <c r="C575" s="16" t="s">
        <v>336</v>
      </c>
      <c r="D575" s="19"/>
      <c r="E575" s="81" t="s">
        <v>338</v>
      </c>
      <c r="F575" s="15">
        <f>F576+F578</f>
        <v>499.4</v>
      </c>
      <c r="G575" s="15">
        <f>G576+G578</f>
        <v>499.4</v>
      </c>
      <c r="H575" s="15">
        <f>H576+H578</f>
        <v>499.4</v>
      </c>
    </row>
    <row r="576" spans="1:8" s="3" customFormat="1" ht="15.6">
      <c r="A576" s="34"/>
      <c r="B576" s="41"/>
      <c r="C576" s="16" t="s">
        <v>337</v>
      </c>
      <c r="D576" s="19"/>
      <c r="E576" s="81" t="s">
        <v>339</v>
      </c>
      <c r="F576" s="15">
        <f>F577</f>
        <v>149.69999999999999</v>
      </c>
      <c r="G576" s="15">
        <f>G577</f>
        <v>149.69999999999999</v>
      </c>
      <c r="H576" s="15">
        <f>H577</f>
        <v>149.69999999999999</v>
      </c>
    </row>
    <row r="577" spans="1:8" s="3" customFormat="1" ht="17.25" customHeight="1">
      <c r="A577" s="40"/>
      <c r="B577" s="41"/>
      <c r="C577" s="14"/>
      <c r="D577" s="10" t="s">
        <v>3</v>
      </c>
      <c r="E577" s="94" t="s">
        <v>256</v>
      </c>
      <c r="F577" s="15">
        <v>149.69999999999999</v>
      </c>
      <c r="G577" s="15">
        <v>149.69999999999999</v>
      </c>
      <c r="H577" s="15">
        <v>149.69999999999999</v>
      </c>
    </row>
    <row r="578" spans="1:8" s="3" customFormat="1" ht="27.6">
      <c r="A578" s="34"/>
      <c r="B578" s="41"/>
      <c r="C578" s="16" t="s">
        <v>405</v>
      </c>
      <c r="D578" s="19"/>
      <c r="E578" s="81" t="s">
        <v>404</v>
      </c>
      <c r="F578" s="15">
        <f>F579</f>
        <v>349.7</v>
      </c>
      <c r="G578" s="15">
        <f>G579</f>
        <v>349.7</v>
      </c>
      <c r="H578" s="15">
        <f>H579</f>
        <v>349.7</v>
      </c>
    </row>
    <row r="579" spans="1:8" s="3" customFormat="1" ht="17.25" customHeight="1">
      <c r="A579" s="40"/>
      <c r="B579" s="41"/>
      <c r="C579" s="14"/>
      <c r="D579" s="10" t="s">
        <v>3</v>
      </c>
      <c r="E579" s="94" t="s">
        <v>256</v>
      </c>
      <c r="F579" s="15">
        <v>349.7</v>
      </c>
      <c r="G579" s="15">
        <v>349.7</v>
      </c>
      <c r="H579" s="15">
        <v>349.7</v>
      </c>
    </row>
    <row r="580" spans="1:8" s="3" customFormat="1" ht="30" customHeight="1">
      <c r="A580" s="34"/>
      <c r="B580" s="39"/>
      <c r="C580" s="18" t="s">
        <v>29</v>
      </c>
      <c r="D580" s="14"/>
      <c r="E580" s="83" t="s">
        <v>465</v>
      </c>
      <c r="F580" s="15">
        <f t="shared" ref="F580:H581" si="108">F581</f>
        <v>12687.1</v>
      </c>
      <c r="G580" s="15">
        <f t="shared" si="108"/>
        <v>11712.8</v>
      </c>
      <c r="H580" s="15">
        <f t="shared" si="108"/>
        <v>14006.8</v>
      </c>
    </row>
    <row r="581" spans="1:8" s="3" customFormat="1" ht="30.75" customHeight="1">
      <c r="A581" s="34"/>
      <c r="B581" s="41"/>
      <c r="C581" s="16" t="s">
        <v>854</v>
      </c>
      <c r="D581" s="10"/>
      <c r="E581" s="21" t="s">
        <v>855</v>
      </c>
      <c r="F581" s="12">
        <f>F582</f>
        <v>12687.1</v>
      </c>
      <c r="G581" s="12">
        <f t="shared" si="108"/>
        <v>11712.8</v>
      </c>
      <c r="H581" s="12">
        <f t="shared" si="108"/>
        <v>14006.8</v>
      </c>
    </row>
    <row r="582" spans="1:8" s="3" customFormat="1" ht="29.25" customHeight="1">
      <c r="A582" s="34"/>
      <c r="B582" s="41"/>
      <c r="C582" s="16" t="s">
        <v>856</v>
      </c>
      <c r="D582" s="10"/>
      <c r="E582" s="22" t="s">
        <v>857</v>
      </c>
      <c r="F582" s="15">
        <f>F583+F585</f>
        <v>12687.1</v>
      </c>
      <c r="G582" s="15">
        <f t="shared" ref="G582:H582" si="109">G583+G585</f>
        <v>11712.8</v>
      </c>
      <c r="H582" s="15">
        <f t="shared" si="109"/>
        <v>14006.8</v>
      </c>
    </row>
    <row r="583" spans="1:8" s="3" customFormat="1" ht="31.5" customHeight="1">
      <c r="A583" s="40"/>
      <c r="B583" s="41"/>
      <c r="C583" s="16" t="s">
        <v>858</v>
      </c>
      <c r="D583" s="10"/>
      <c r="E583" s="22" t="s">
        <v>859</v>
      </c>
      <c r="F583" s="15">
        <f>F584</f>
        <v>3427</v>
      </c>
      <c r="G583" s="15">
        <f t="shared" ref="G583:H583" si="110">G584</f>
        <v>2188</v>
      </c>
      <c r="H583" s="15">
        <f t="shared" si="110"/>
        <v>4204.8999999999996</v>
      </c>
    </row>
    <row r="584" spans="1:8" s="3" customFormat="1" ht="17.25" customHeight="1">
      <c r="A584" s="34"/>
      <c r="B584" s="41"/>
      <c r="C584" s="14"/>
      <c r="D584" s="10" t="s">
        <v>3</v>
      </c>
      <c r="E584" s="94" t="s">
        <v>256</v>
      </c>
      <c r="F584" s="12">
        <v>3427</v>
      </c>
      <c r="G584" s="15">
        <v>2188</v>
      </c>
      <c r="H584" s="12">
        <v>4204.8999999999996</v>
      </c>
    </row>
    <row r="585" spans="1:8" s="3" customFormat="1" ht="21" customHeight="1">
      <c r="A585" s="40"/>
      <c r="B585" s="41"/>
      <c r="C585" s="16" t="s">
        <v>860</v>
      </c>
      <c r="D585" s="10"/>
      <c r="E585" s="22" t="s">
        <v>861</v>
      </c>
      <c r="F585" s="15">
        <f>F586</f>
        <v>9260.1</v>
      </c>
      <c r="G585" s="15">
        <f t="shared" ref="G585:H585" si="111">G586</f>
        <v>9524.7999999999993</v>
      </c>
      <c r="H585" s="15">
        <f t="shared" si="111"/>
        <v>9801.9</v>
      </c>
    </row>
    <row r="586" spans="1:8" s="3" customFormat="1" ht="17.25" customHeight="1">
      <c r="A586" s="34"/>
      <c r="B586" s="41"/>
      <c r="C586" s="14"/>
      <c r="D586" s="10" t="s">
        <v>3</v>
      </c>
      <c r="E586" s="94" t="s">
        <v>256</v>
      </c>
      <c r="F586" s="12">
        <v>9260.1</v>
      </c>
      <c r="G586" s="12">
        <v>9524.7999999999993</v>
      </c>
      <c r="H586" s="12">
        <v>9801.9</v>
      </c>
    </row>
    <row r="587" spans="1:8" s="3" customFormat="1" ht="15" customHeight="1">
      <c r="A587" s="34"/>
      <c r="B587" s="19" t="s">
        <v>449</v>
      </c>
      <c r="C587" s="14"/>
      <c r="D587" s="10"/>
      <c r="E587" s="94" t="s">
        <v>450</v>
      </c>
      <c r="F587" s="15">
        <f t="shared" ref="F587:H589" si="112">F588</f>
        <v>10354.4</v>
      </c>
      <c r="G587" s="15">
        <f t="shared" si="112"/>
        <v>10354.4</v>
      </c>
      <c r="H587" s="15">
        <f t="shared" si="112"/>
        <v>10354.4</v>
      </c>
    </row>
    <row r="588" spans="1:8" s="3" customFormat="1" ht="30.75" customHeight="1">
      <c r="A588" s="34"/>
      <c r="B588" s="39"/>
      <c r="C588" s="18" t="s">
        <v>65</v>
      </c>
      <c r="D588" s="14"/>
      <c r="E588" s="83" t="s">
        <v>309</v>
      </c>
      <c r="F588" s="15">
        <f t="shared" si="112"/>
        <v>10354.4</v>
      </c>
      <c r="G588" s="15">
        <f t="shared" si="112"/>
        <v>10354.4</v>
      </c>
      <c r="H588" s="15">
        <f t="shared" si="112"/>
        <v>10354.4</v>
      </c>
    </row>
    <row r="589" spans="1:8" s="3" customFormat="1" ht="15.6">
      <c r="A589" s="34"/>
      <c r="B589" s="41"/>
      <c r="C589" s="16" t="s">
        <v>459</v>
      </c>
      <c r="D589" s="10"/>
      <c r="E589" s="22" t="s">
        <v>34</v>
      </c>
      <c r="F589" s="15">
        <f t="shared" si="112"/>
        <v>10354.4</v>
      </c>
      <c r="G589" s="15">
        <f t="shared" si="112"/>
        <v>10354.4</v>
      </c>
      <c r="H589" s="15">
        <f t="shared" si="112"/>
        <v>10354.4</v>
      </c>
    </row>
    <row r="590" spans="1:8" s="3" customFormat="1" ht="18" customHeight="1">
      <c r="A590" s="34"/>
      <c r="B590" s="41"/>
      <c r="C590" s="16" t="s">
        <v>460</v>
      </c>
      <c r="D590" s="10"/>
      <c r="E590" s="22" t="s">
        <v>32</v>
      </c>
      <c r="F590" s="15">
        <f>F591+F594</f>
        <v>10354.4</v>
      </c>
      <c r="G590" s="15">
        <f>G591+G594</f>
        <v>10354.4</v>
      </c>
      <c r="H590" s="15">
        <f>H591+H594</f>
        <v>10354.4</v>
      </c>
    </row>
    <row r="591" spans="1:8" s="3" customFormat="1" ht="15.6">
      <c r="A591" s="34"/>
      <c r="B591" s="41"/>
      <c r="C591" s="16" t="s">
        <v>458</v>
      </c>
      <c r="D591" s="10"/>
      <c r="E591" s="22" t="s">
        <v>16</v>
      </c>
      <c r="F591" s="15">
        <f>F592+F593</f>
        <v>10325.6</v>
      </c>
      <c r="G591" s="15">
        <f>G592+G593</f>
        <v>10325.6</v>
      </c>
      <c r="H591" s="15">
        <f>H592+H593</f>
        <v>10325.6</v>
      </c>
    </row>
    <row r="592" spans="1:8" s="3" customFormat="1" ht="41.4">
      <c r="A592" s="34"/>
      <c r="B592" s="41"/>
      <c r="C592" s="14"/>
      <c r="D592" s="10" t="s">
        <v>5</v>
      </c>
      <c r="E592" s="94" t="s">
        <v>430</v>
      </c>
      <c r="F592" s="12">
        <v>10134.9</v>
      </c>
      <c r="G592" s="12">
        <v>10134.9</v>
      </c>
      <c r="H592" s="12">
        <v>10134.9</v>
      </c>
    </row>
    <row r="593" spans="1:8" s="3" customFormat="1" ht="15.75" customHeight="1">
      <c r="A593" s="40"/>
      <c r="B593" s="42"/>
      <c r="C593" s="14"/>
      <c r="D593" s="10" t="s">
        <v>3</v>
      </c>
      <c r="E593" s="94" t="s">
        <v>256</v>
      </c>
      <c r="F593" s="12">
        <v>190.7</v>
      </c>
      <c r="G593" s="12">
        <v>190.7</v>
      </c>
      <c r="H593" s="12">
        <v>190.7</v>
      </c>
    </row>
    <row r="594" spans="1:8" s="3" customFormat="1" ht="46.5" customHeight="1">
      <c r="A594" s="40"/>
      <c r="B594" s="39"/>
      <c r="C594" s="16" t="s">
        <v>517</v>
      </c>
      <c r="D594" s="19"/>
      <c r="E594" s="81" t="s">
        <v>406</v>
      </c>
      <c r="F594" s="15">
        <f>F595</f>
        <v>28.8</v>
      </c>
      <c r="G594" s="15">
        <f>G595</f>
        <v>28.8</v>
      </c>
      <c r="H594" s="15">
        <f>H595</f>
        <v>28.8</v>
      </c>
    </row>
    <row r="595" spans="1:8" s="3" customFormat="1" ht="17.25" customHeight="1">
      <c r="A595" s="40"/>
      <c r="B595" s="39"/>
      <c r="C595" s="14"/>
      <c r="D595" s="10" t="s">
        <v>3</v>
      </c>
      <c r="E595" s="94" t="s">
        <v>256</v>
      </c>
      <c r="F595" s="15">
        <v>28.8</v>
      </c>
      <c r="G595" s="15">
        <v>28.8</v>
      </c>
      <c r="H595" s="15">
        <v>28.8</v>
      </c>
    </row>
    <row r="596" spans="1:8" s="3" customFormat="1" ht="15" customHeight="1">
      <c r="A596" s="34"/>
      <c r="B596" s="14">
        <v>1000</v>
      </c>
      <c r="C596" s="14"/>
      <c r="D596" s="10"/>
      <c r="E596" s="94" t="s">
        <v>190</v>
      </c>
      <c r="F596" s="15">
        <f t="shared" ref="F596:F601" si="113">F597</f>
        <v>229.5</v>
      </c>
      <c r="G596" s="15">
        <f t="shared" ref="G596:H601" si="114">G597</f>
        <v>229.5</v>
      </c>
      <c r="H596" s="15">
        <f t="shared" si="114"/>
        <v>229.5</v>
      </c>
    </row>
    <row r="597" spans="1:8" s="3" customFormat="1" ht="15" customHeight="1">
      <c r="A597" s="34"/>
      <c r="B597" s="14">
        <v>1003</v>
      </c>
      <c r="C597" s="14"/>
      <c r="D597" s="10"/>
      <c r="E597" s="94" t="s">
        <v>204</v>
      </c>
      <c r="F597" s="15">
        <f t="shared" si="113"/>
        <v>229.5</v>
      </c>
      <c r="G597" s="15">
        <f t="shared" si="114"/>
        <v>229.5</v>
      </c>
      <c r="H597" s="15">
        <f t="shared" si="114"/>
        <v>229.5</v>
      </c>
    </row>
    <row r="598" spans="1:8" s="3" customFormat="1" ht="30.75" customHeight="1">
      <c r="A598" s="34"/>
      <c r="B598" s="39"/>
      <c r="C598" s="18" t="s">
        <v>31</v>
      </c>
      <c r="D598" s="14"/>
      <c r="E598" s="83" t="s">
        <v>380</v>
      </c>
      <c r="F598" s="15">
        <f t="shared" si="113"/>
        <v>229.5</v>
      </c>
      <c r="G598" s="15">
        <f t="shared" si="114"/>
        <v>229.5</v>
      </c>
      <c r="H598" s="15">
        <f t="shared" si="114"/>
        <v>229.5</v>
      </c>
    </row>
    <row r="599" spans="1:8" s="3" customFormat="1" ht="15.6">
      <c r="A599" s="34"/>
      <c r="B599" s="41"/>
      <c r="C599" s="16" t="s">
        <v>390</v>
      </c>
      <c r="D599" s="10"/>
      <c r="E599" s="21" t="s">
        <v>391</v>
      </c>
      <c r="F599" s="15">
        <f t="shared" si="113"/>
        <v>229.5</v>
      </c>
      <c r="G599" s="15">
        <f t="shared" si="114"/>
        <v>229.5</v>
      </c>
      <c r="H599" s="15">
        <f t="shared" si="114"/>
        <v>229.5</v>
      </c>
    </row>
    <row r="600" spans="1:8" s="3" customFormat="1" ht="18" customHeight="1">
      <c r="A600" s="34"/>
      <c r="B600" s="41"/>
      <c r="C600" s="16" t="s">
        <v>392</v>
      </c>
      <c r="D600" s="10"/>
      <c r="E600" s="22" t="s">
        <v>64</v>
      </c>
      <c r="F600" s="15">
        <f t="shared" si="113"/>
        <v>229.5</v>
      </c>
      <c r="G600" s="15">
        <f t="shared" si="114"/>
        <v>229.5</v>
      </c>
      <c r="H600" s="15">
        <f t="shared" si="114"/>
        <v>229.5</v>
      </c>
    </row>
    <row r="601" spans="1:8" s="3" customFormat="1" ht="27.6">
      <c r="A601" s="34"/>
      <c r="B601" s="41"/>
      <c r="C601" s="16" t="s">
        <v>879</v>
      </c>
      <c r="D601" s="10"/>
      <c r="E601" s="22" t="s">
        <v>880</v>
      </c>
      <c r="F601" s="15">
        <f t="shared" si="113"/>
        <v>229.5</v>
      </c>
      <c r="G601" s="15">
        <f t="shared" si="114"/>
        <v>229.5</v>
      </c>
      <c r="H601" s="15">
        <f t="shared" si="114"/>
        <v>229.5</v>
      </c>
    </row>
    <row r="602" spans="1:8" s="3" customFormat="1" ht="15.6">
      <c r="A602" s="34"/>
      <c r="B602" s="41"/>
      <c r="C602" s="14"/>
      <c r="D602" s="10" t="s">
        <v>2</v>
      </c>
      <c r="E602" s="94" t="s">
        <v>1</v>
      </c>
      <c r="F602" s="12">
        <v>229.5</v>
      </c>
      <c r="G602" s="12">
        <v>229.5</v>
      </c>
      <c r="H602" s="12">
        <v>229.5</v>
      </c>
    </row>
    <row r="603" spans="1:8" s="56" customFormat="1" ht="19.5" customHeight="1">
      <c r="A603" s="55"/>
      <c r="B603" s="55"/>
      <c r="C603" s="55"/>
      <c r="D603" s="55"/>
      <c r="E603" s="8" t="s">
        <v>0</v>
      </c>
      <c r="F603" s="7">
        <f>F9+F165+F396+F255+F183+F490+F506</f>
        <v>810725.50000000012</v>
      </c>
      <c r="G603" s="7">
        <f>G9+G165+G396+G255+G183+G490+G506</f>
        <v>755185.3</v>
      </c>
      <c r="H603" s="7">
        <f>H9+H165+H396+H255+H183+H490+H506</f>
        <v>652088.80000000005</v>
      </c>
    </row>
    <row r="604" spans="1:8" s="56" customFormat="1" ht="19.5" customHeight="1">
      <c r="A604" s="57"/>
      <c r="B604" s="57"/>
      <c r="C604" s="57"/>
      <c r="D604" s="57"/>
      <c r="E604" s="58"/>
      <c r="F604" s="59"/>
      <c r="G604" s="59"/>
      <c r="H604" s="59"/>
    </row>
    <row r="605" spans="1:8" s="3" customFormat="1">
      <c r="F605" s="52"/>
      <c r="G605" s="52"/>
      <c r="H605" s="52"/>
    </row>
    <row r="606" spans="1:8" s="3" customFormat="1"/>
    <row r="607" spans="1:8" s="3" customFormat="1"/>
    <row r="608" spans="1:8" s="3" customFormat="1">
      <c r="F608" s="5"/>
      <c r="G608" s="5"/>
      <c r="H608" s="5"/>
    </row>
    <row r="609" spans="6:8" s="3" customFormat="1"/>
    <row r="610" spans="6:8" s="3" customFormat="1">
      <c r="F610" s="5"/>
      <c r="G610" s="5"/>
      <c r="H610" s="5"/>
    </row>
  </sheetData>
  <mergeCells count="1">
    <mergeCell ref="A6:H6"/>
  </mergeCells>
  <pageMargins left="0.55118110236220474" right="0.23622047244094491" top="0.39370078740157483" bottom="0.47244094488188981" header="0.47244094488188981" footer="0.51181102362204722"/>
  <pageSetup paperSize="9" scale="6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>
      <selection activeCell="E4" sqref="E4"/>
    </sheetView>
  </sheetViews>
  <sheetFormatPr defaultRowHeight="13.2"/>
  <cols>
    <col min="1" max="1" width="8.44140625" customWidth="1"/>
    <col min="2" max="2" width="67.6640625" customWidth="1"/>
    <col min="3" max="3" width="12.33203125" customWidth="1"/>
    <col min="4" max="4" width="13.109375" customWidth="1"/>
    <col min="5" max="5" width="12.109375" customWidth="1"/>
  </cols>
  <sheetData>
    <row r="1" spans="1:5" ht="13.8">
      <c r="C1" s="61"/>
      <c r="D1" s="61"/>
      <c r="E1" s="61"/>
    </row>
    <row r="2" spans="1:5" ht="13.8">
      <c r="C2" s="79"/>
      <c r="D2" s="79"/>
      <c r="E2" s="79" t="s">
        <v>417</v>
      </c>
    </row>
    <row r="3" spans="1:5" ht="13.8">
      <c r="C3" s="79"/>
      <c r="D3" s="79"/>
      <c r="E3" s="79" t="s">
        <v>889</v>
      </c>
    </row>
    <row r="4" spans="1:5" ht="13.8">
      <c r="C4" s="79"/>
      <c r="D4" s="79"/>
      <c r="E4" s="79" t="s">
        <v>931</v>
      </c>
    </row>
    <row r="5" spans="1:5">
      <c r="C5" s="107"/>
      <c r="D5" s="107"/>
      <c r="E5" s="107"/>
    </row>
    <row r="6" spans="1:5" ht="31.5" customHeight="1">
      <c r="A6" s="239" t="s">
        <v>833</v>
      </c>
      <c r="B6" s="239"/>
      <c r="C6" s="239"/>
      <c r="D6" s="239"/>
      <c r="E6" s="239"/>
    </row>
    <row r="7" spans="1:5">
      <c r="B7" s="108"/>
      <c r="C7" s="109"/>
      <c r="D7" s="109"/>
      <c r="E7" s="109"/>
    </row>
    <row r="8" spans="1:5" ht="35.25" customHeight="1">
      <c r="A8" s="110" t="s">
        <v>521</v>
      </c>
      <c r="B8" s="111" t="s">
        <v>522</v>
      </c>
      <c r="C8" s="104" t="s">
        <v>498</v>
      </c>
      <c r="D8" s="105" t="s">
        <v>499</v>
      </c>
      <c r="E8" s="105" t="s">
        <v>500</v>
      </c>
    </row>
    <row r="9" spans="1:5" ht="30.75" customHeight="1">
      <c r="A9" s="112">
        <v>1</v>
      </c>
      <c r="B9" s="113" t="s">
        <v>380</v>
      </c>
      <c r="C9" s="30">
        <f>C11</f>
        <v>105481.9</v>
      </c>
      <c r="D9" s="30">
        <f>D11</f>
        <v>100799.3</v>
      </c>
      <c r="E9" s="30">
        <f>E11</f>
        <v>82508</v>
      </c>
    </row>
    <row r="10" spans="1:5" ht="17.25" customHeight="1">
      <c r="A10" s="112"/>
      <c r="B10" s="114" t="s">
        <v>523</v>
      </c>
      <c r="C10" s="30"/>
      <c r="D10" s="30"/>
      <c r="E10" s="30"/>
    </row>
    <row r="11" spans="1:5" ht="36" customHeight="1">
      <c r="A11" s="112" t="s">
        <v>524</v>
      </c>
      <c r="B11" s="115" t="s">
        <v>525</v>
      </c>
      <c r="C11" s="30">
        <f>C12+C13</f>
        <v>105481.9</v>
      </c>
      <c r="D11" s="30">
        <f>D12+D13</f>
        <v>100799.3</v>
      </c>
      <c r="E11" s="30">
        <f>E12+E13</f>
        <v>82508</v>
      </c>
    </row>
    <row r="12" spans="1:5" ht="35.25" customHeight="1">
      <c r="A12" s="112" t="s">
        <v>526</v>
      </c>
      <c r="B12" s="116" t="s">
        <v>527</v>
      </c>
      <c r="C12" s="30">
        <v>45481.9</v>
      </c>
      <c r="D12" s="30">
        <v>40799.300000000003</v>
      </c>
      <c r="E12" s="30">
        <v>22508</v>
      </c>
    </row>
    <row r="13" spans="1:5" ht="30" customHeight="1">
      <c r="A13" s="112" t="s">
        <v>528</v>
      </c>
      <c r="B13" s="113" t="s">
        <v>529</v>
      </c>
      <c r="C13" s="30">
        <v>60000</v>
      </c>
      <c r="D13" s="30">
        <v>60000</v>
      </c>
      <c r="E13" s="30">
        <v>60000</v>
      </c>
    </row>
    <row r="14" spans="1:5">
      <c r="C14" s="3"/>
      <c r="D14" s="3"/>
      <c r="E14" s="3"/>
    </row>
    <row r="15" spans="1:5">
      <c r="C15" s="3"/>
      <c r="D15" s="3"/>
      <c r="E15" s="3"/>
    </row>
    <row r="16" spans="1:5">
      <c r="C16" s="3"/>
      <c r="D16" s="3"/>
      <c r="E16" s="3"/>
    </row>
    <row r="17" spans="3:5">
      <c r="C17" s="3"/>
      <c r="D17" s="3"/>
      <c r="E17" s="3"/>
    </row>
    <row r="18" spans="3:5">
      <c r="C18" s="3"/>
      <c r="D18" s="3"/>
      <c r="E18" s="3"/>
    </row>
  </sheetData>
  <mergeCells count="1">
    <mergeCell ref="A6:E6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workbookViewId="0">
      <selection activeCell="A16" sqref="A16"/>
    </sheetView>
  </sheetViews>
  <sheetFormatPr defaultColWidth="9.33203125" defaultRowHeight="13.2"/>
  <cols>
    <col min="1" max="1" width="103.6640625" style="65" customWidth="1"/>
    <col min="2" max="4" width="15" style="65" customWidth="1"/>
    <col min="5" max="16384" width="9.33203125" style="65"/>
  </cols>
  <sheetData>
    <row r="1" spans="1:4" ht="13.8">
      <c r="B1" s="61"/>
      <c r="C1" s="61"/>
      <c r="D1" s="61"/>
    </row>
    <row r="2" spans="1:4" ht="13.8">
      <c r="B2" s="79"/>
      <c r="C2" s="79"/>
      <c r="D2" s="79" t="s">
        <v>520</v>
      </c>
    </row>
    <row r="3" spans="1:4" ht="13.8">
      <c r="B3" s="79"/>
      <c r="C3" s="79"/>
      <c r="D3" s="79" t="s">
        <v>889</v>
      </c>
    </row>
    <row r="4" spans="1:4" ht="13.8">
      <c r="B4" s="79"/>
      <c r="C4" s="79"/>
      <c r="D4" s="79" t="s">
        <v>932</v>
      </c>
    </row>
    <row r="6" spans="1:4">
      <c r="B6" s="66"/>
      <c r="C6" s="66"/>
      <c r="D6" s="66"/>
    </row>
    <row r="7" spans="1:4" ht="30.75" customHeight="1">
      <c r="A7" s="241" t="s">
        <v>501</v>
      </c>
      <c r="B7" s="241"/>
      <c r="C7" s="241"/>
      <c r="D7" s="241"/>
    </row>
    <row r="8" spans="1:4" ht="15.6">
      <c r="A8" s="240"/>
      <c r="B8" s="240"/>
      <c r="C8" s="100"/>
      <c r="D8" s="100"/>
    </row>
    <row r="9" spans="1:4" ht="25.5" customHeight="1">
      <c r="A9" s="67" t="s">
        <v>213</v>
      </c>
      <c r="B9" s="104" t="s">
        <v>498</v>
      </c>
      <c r="C9" s="105" t="s">
        <v>499</v>
      </c>
      <c r="D9" s="105" t="s">
        <v>500</v>
      </c>
    </row>
    <row r="10" spans="1:4" s="85" customFormat="1" ht="27.6">
      <c r="A10" s="68" t="s">
        <v>502</v>
      </c>
      <c r="B10" s="91">
        <v>135597.4</v>
      </c>
      <c r="C10" s="91">
        <v>110035.7</v>
      </c>
      <c r="D10" s="91">
        <v>120447</v>
      </c>
    </row>
    <row r="11" spans="1:4" s="85" customFormat="1" ht="24" customHeight="1">
      <c r="A11" s="68" t="s">
        <v>504</v>
      </c>
      <c r="B11" s="91">
        <v>3333</v>
      </c>
      <c r="C11" s="91">
        <v>0</v>
      </c>
      <c r="D11" s="91">
        <v>0</v>
      </c>
    </row>
    <row r="12" spans="1:4" s="85" customFormat="1" ht="33" customHeight="1">
      <c r="A12" s="68" t="s">
        <v>503</v>
      </c>
      <c r="B12" s="91">
        <v>0</v>
      </c>
      <c r="C12" s="91">
        <v>13455</v>
      </c>
      <c r="D12" s="91">
        <v>0</v>
      </c>
    </row>
    <row r="13" spans="1:4" s="85" customFormat="1" ht="24" customHeight="1">
      <c r="A13" s="68" t="s">
        <v>234</v>
      </c>
      <c r="B13" s="192">
        <v>208573.1</v>
      </c>
      <c r="C13" s="192">
        <v>220769.9</v>
      </c>
      <c r="D13" s="192">
        <v>219986.4</v>
      </c>
    </row>
    <row r="14" spans="1:4" s="85" customFormat="1" ht="27.6">
      <c r="A14" s="70" t="s">
        <v>505</v>
      </c>
      <c r="B14" s="193">
        <v>1951.3</v>
      </c>
      <c r="C14" s="193">
        <v>1951.3</v>
      </c>
      <c r="D14" s="193">
        <v>1951.3</v>
      </c>
    </row>
    <row r="15" spans="1:4" s="85" customFormat="1" ht="27.6">
      <c r="A15" s="69" t="s">
        <v>235</v>
      </c>
      <c r="B15" s="192">
        <v>114.9</v>
      </c>
      <c r="C15" s="192">
        <v>137.5</v>
      </c>
      <c r="D15" s="192">
        <v>162.80000000000001</v>
      </c>
    </row>
    <row r="16" spans="1:4" s="85" customFormat="1" ht="55.2">
      <c r="A16" s="69" t="s">
        <v>506</v>
      </c>
      <c r="B16" s="192">
        <v>10074.299999999999</v>
      </c>
      <c r="C16" s="192">
        <v>10074.299999999999</v>
      </c>
      <c r="D16" s="192">
        <v>10074.299999999999</v>
      </c>
    </row>
    <row r="17" spans="1:4" s="85" customFormat="1" ht="41.4">
      <c r="A17" s="69" t="s">
        <v>507</v>
      </c>
      <c r="B17" s="192">
        <v>69.3</v>
      </c>
      <c r="C17" s="192">
        <v>69.3</v>
      </c>
      <c r="D17" s="192">
        <v>69.3</v>
      </c>
    </row>
    <row r="18" spans="1:4" s="85" customFormat="1" ht="23.25" customHeight="1">
      <c r="A18" s="70" t="s">
        <v>232</v>
      </c>
      <c r="B18" s="192">
        <v>4925.7</v>
      </c>
      <c r="C18" s="192">
        <v>4925.7</v>
      </c>
      <c r="D18" s="192">
        <v>4925.7</v>
      </c>
    </row>
    <row r="19" spans="1:4" s="85" customFormat="1" ht="60" customHeight="1">
      <c r="A19" s="199" t="s">
        <v>850</v>
      </c>
      <c r="B19" s="193">
        <v>5787</v>
      </c>
      <c r="C19" s="193">
        <v>5787</v>
      </c>
      <c r="D19" s="193">
        <v>5787</v>
      </c>
    </row>
    <row r="20" spans="1:4" s="85" customFormat="1" ht="27.6">
      <c r="A20" s="69" t="s">
        <v>253</v>
      </c>
      <c r="B20" s="192">
        <v>0</v>
      </c>
      <c r="C20" s="192">
        <v>0</v>
      </c>
      <c r="D20" s="192">
        <v>978.4</v>
      </c>
    </row>
    <row r="21" spans="1:4" s="85" customFormat="1" ht="41.4">
      <c r="A21" s="69" t="s">
        <v>220</v>
      </c>
      <c r="B21" s="192">
        <v>0.4</v>
      </c>
      <c r="C21" s="192">
        <v>0.4</v>
      </c>
      <c r="D21" s="192">
        <v>0.4</v>
      </c>
    </row>
    <row r="22" spans="1:4" s="85" customFormat="1" ht="27.6">
      <c r="A22" s="70" t="s">
        <v>508</v>
      </c>
      <c r="B22" s="194">
        <v>217.3</v>
      </c>
      <c r="C22" s="194">
        <v>217.3</v>
      </c>
      <c r="D22" s="194">
        <v>217.3</v>
      </c>
    </row>
    <row r="23" spans="1:4" s="85" customFormat="1" ht="21.75" customHeight="1">
      <c r="A23" s="70" t="s">
        <v>214</v>
      </c>
      <c r="B23" s="192">
        <v>14.2</v>
      </c>
      <c r="C23" s="192">
        <v>14.2</v>
      </c>
      <c r="D23" s="192">
        <v>14.2</v>
      </c>
    </row>
    <row r="24" spans="1:4" s="85" customFormat="1" ht="13.8">
      <c r="A24" s="69" t="s">
        <v>219</v>
      </c>
      <c r="B24" s="195">
        <v>58.3</v>
      </c>
      <c r="C24" s="195">
        <v>58.3</v>
      </c>
      <c r="D24" s="195">
        <v>58.3</v>
      </c>
    </row>
    <row r="25" spans="1:4" s="85" customFormat="1" ht="27.6">
      <c r="A25" s="69" t="s">
        <v>446</v>
      </c>
      <c r="B25" s="192">
        <v>1320.4</v>
      </c>
      <c r="C25" s="192">
        <v>1344.9</v>
      </c>
      <c r="D25" s="192">
        <v>1423.7</v>
      </c>
    </row>
    <row r="26" spans="1:4" s="85" customFormat="1" ht="27.6">
      <c r="A26" s="69" t="s">
        <v>447</v>
      </c>
      <c r="B26" s="192">
        <v>6.5</v>
      </c>
      <c r="C26" s="192">
        <v>4.8</v>
      </c>
      <c r="D26" s="192">
        <v>38.6</v>
      </c>
    </row>
    <row r="27" spans="1:4" s="85" customFormat="1" ht="33.75" customHeight="1">
      <c r="A27" s="69" t="s">
        <v>510</v>
      </c>
      <c r="B27" s="195">
        <v>349.7</v>
      </c>
      <c r="C27" s="195">
        <v>349.7</v>
      </c>
      <c r="D27" s="195">
        <v>349.7</v>
      </c>
    </row>
    <row r="28" spans="1:4" s="85" customFormat="1" ht="41.4">
      <c r="A28" s="69" t="s">
        <v>509</v>
      </c>
      <c r="B28" s="195">
        <v>28.8</v>
      </c>
      <c r="C28" s="195">
        <v>28.8</v>
      </c>
      <c r="D28" s="195">
        <v>28.8</v>
      </c>
    </row>
    <row r="29" spans="1:4" s="85" customFormat="1" ht="27.6">
      <c r="A29" s="69" t="s">
        <v>233</v>
      </c>
      <c r="B29" s="192">
        <v>13.7</v>
      </c>
      <c r="C29" s="192">
        <v>13.7</v>
      </c>
      <c r="D29" s="192">
        <v>13.7</v>
      </c>
    </row>
    <row r="30" spans="1:4" s="85" customFormat="1" ht="22.5" customHeight="1">
      <c r="A30" s="68" t="s">
        <v>448</v>
      </c>
      <c r="B30" s="192">
        <v>1431.5</v>
      </c>
      <c r="C30" s="192">
        <v>1574.7</v>
      </c>
      <c r="D30" s="192">
        <v>1732.2</v>
      </c>
    </row>
    <row r="31" spans="1:4" s="85" customFormat="1" ht="41.4">
      <c r="A31" s="69" t="s">
        <v>462</v>
      </c>
      <c r="B31" s="192">
        <v>3891</v>
      </c>
      <c r="C31" s="192">
        <v>778.2</v>
      </c>
      <c r="D31" s="192">
        <v>3891</v>
      </c>
    </row>
    <row r="32" spans="1:4" s="85" customFormat="1" ht="30" customHeight="1">
      <c r="A32" s="106" t="s">
        <v>511</v>
      </c>
      <c r="B32" s="192">
        <v>202.3</v>
      </c>
      <c r="C32" s="192">
        <v>202.3</v>
      </c>
      <c r="D32" s="192">
        <v>202.3</v>
      </c>
    </row>
    <row r="33" spans="1:4" s="85" customFormat="1" ht="43.5" customHeight="1">
      <c r="A33" s="71" t="s">
        <v>512</v>
      </c>
      <c r="B33" s="192">
        <v>40933.699999999997</v>
      </c>
      <c r="C33" s="192">
        <v>40799.300000000003</v>
      </c>
      <c r="D33" s="192">
        <v>22508</v>
      </c>
    </row>
    <row r="34" spans="1:4" s="85" customFormat="1" ht="21.75" customHeight="1">
      <c r="A34" s="106" t="s">
        <v>513</v>
      </c>
      <c r="B34" s="192">
        <v>10819</v>
      </c>
      <c r="C34" s="192">
        <v>10819</v>
      </c>
      <c r="D34" s="192">
        <v>0</v>
      </c>
    </row>
    <row r="35" spans="1:4" s="85" customFormat="1" ht="27.6">
      <c r="A35" s="71" t="s">
        <v>231</v>
      </c>
      <c r="B35" s="192">
        <v>16912.5</v>
      </c>
      <c r="C35" s="192">
        <v>16912.5</v>
      </c>
      <c r="D35" s="192">
        <v>15935.1</v>
      </c>
    </row>
    <row r="36" spans="1:4" s="85" customFormat="1" ht="27.6">
      <c r="A36" s="71" t="s">
        <v>872</v>
      </c>
      <c r="B36" s="192">
        <v>97.9</v>
      </c>
      <c r="C36" s="192">
        <v>97.9</v>
      </c>
      <c r="D36" s="192">
        <v>97.9</v>
      </c>
    </row>
    <row r="37" spans="1:4" s="85" customFormat="1" ht="27.6">
      <c r="A37" s="71" t="s">
        <v>873</v>
      </c>
      <c r="B37" s="192">
        <v>919.2</v>
      </c>
      <c r="C37" s="192">
        <v>659.5</v>
      </c>
      <c r="D37" s="192">
        <v>641.9</v>
      </c>
    </row>
    <row r="38" spans="1:4" s="85" customFormat="1" ht="27.6">
      <c r="A38" s="71" t="s">
        <v>874</v>
      </c>
      <c r="B38" s="192">
        <v>3084.3</v>
      </c>
      <c r="C38" s="192">
        <v>1969.2</v>
      </c>
      <c r="D38" s="192">
        <v>3784.4</v>
      </c>
    </row>
    <row r="39" spans="1:4" s="85" customFormat="1" ht="27.6">
      <c r="A39" s="71" t="s">
        <v>875</v>
      </c>
      <c r="B39" s="192">
        <v>8334.1</v>
      </c>
      <c r="C39" s="192">
        <v>8572.2999999999993</v>
      </c>
      <c r="D39" s="192">
        <v>8821.7000000000007</v>
      </c>
    </row>
    <row r="40" spans="1:4" s="85" customFormat="1" ht="27.6">
      <c r="A40" s="71" t="s">
        <v>876</v>
      </c>
      <c r="B40" s="192">
        <v>48549.2</v>
      </c>
      <c r="C40" s="192">
        <v>6890.3</v>
      </c>
      <c r="D40" s="192">
        <v>0</v>
      </c>
    </row>
    <row r="41" spans="1:4" s="85" customFormat="1" ht="27.6">
      <c r="A41" s="71" t="s">
        <v>882</v>
      </c>
      <c r="B41" s="192">
        <v>19398.2</v>
      </c>
      <c r="C41" s="192">
        <v>41466.800000000003</v>
      </c>
      <c r="D41" s="192">
        <v>0</v>
      </c>
    </row>
    <row r="42" spans="1:4" s="85" customFormat="1" ht="27.6">
      <c r="A42" s="71" t="s">
        <v>883</v>
      </c>
      <c r="B42" s="192">
        <v>2846.3</v>
      </c>
      <c r="C42" s="192">
        <v>0</v>
      </c>
      <c r="D42" s="192">
        <v>0</v>
      </c>
    </row>
    <row r="43" spans="1:4" s="85" customFormat="1" ht="30" customHeight="1">
      <c r="A43" s="71" t="s">
        <v>884</v>
      </c>
      <c r="B43" s="192">
        <v>3970.4</v>
      </c>
      <c r="C43" s="192">
        <v>0</v>
      </c>
      <c r="D43" s="192">
        <v>0</v>
      </c>
    </row>
    <row r="44" spans="1:4" s="85" customFormat="1" ht="30" customHeight="1">
      <c r="A44" s="71" t="s">
        <v>885</v>
      </c>
      <c r="B44" s="192">
        <v>442.4</v>
      </c>
      <c r="C44" s="192">
        <v>0</v>
      </c>
      <c r="D44" s="192">
        <v>0</v>
      </c>
    </row>
    <row r="45" spans="1:4" s="85" customFormat="1" ht="43.5" customHeight="1">
      <c r="A45" s="71" t="s">
        <v>886</v>
      </c>
      <c r="B45" s="192">
        <v>5127.6000000000004</v>
      </c>
      <c r="C45" s="192">
        <v>0</v>
      </c>
      <c r="D45" s="192">
        <v>0</v>
      </c>
    </row>
    <row r="46" spans="1:4" s="85" customFormat="1" ht="23.25" customHeight="1">
      <c r="A46" s="71" t="s">
        <v>887</v>
      </c>
      <c r="B46" s="192">
        <v>2380.9</v>
      </c>
      <c r="C46" s="192">
        <v>0</v>
      </c>
      <c r="D46" s="192">
        <v>0</v>
      </c>
    </row>
    <row r="47" spans="1:4" s="85" customFormat="1" ht="33" customHeight="1">
      <c r="A47" s="71" t="s">
        <v>890</v>
      </c>
      <c r="B47" s="192">
        <v>1849.6</v>
      </c>
      <c r="C47" s="192"/>
      <c r="D47" s="192"/>
    </row>
    <row r="48" spans="1:4" s="85" customFormat="1" ht="30.75" customHeight="1">
      <c r="A48" s="71" t="s">
        <v>514</v>
      </c>
      <c r="B48" s="192">
        <v>15251.3</v>
      </c>
      <c r="C48" s="192">
        <v>27870.1</v>
      </c>
      <c r="D48" s="192">
        <v>0</v>
      </c>
    </row>
    <row r="49" spans="1:4" s="85" customFormat="1" ht="31.5" customHeight="1">
      <c r="A49" s="106" t="s">
        <v>515</v>
      </c>
      <c r="B49" s="192">
        <v>1146.7</v>
      </c>
      <c r="C49" s="192">
        <v>1466.8</v>
      </c>
      <c r="D49" s="192">
        <v>0</v>
      </c>
    </row>
    <row r="50" spans="1:4" s="85" customFormat="1" ht="31.5" customHeight="1">
      <c r="A50" s="106" t="s">
        <v>881</v>
      </c>
      <c r="B50" s="192">
        <v>229.5</v>
      </c>
      <c r="C50" s="192">
        <v>229.5</v>
      </c>
      <c r="D50" s="192">
        <v>229.5</v>
      </c>
    </row>
    <row r="51" spans="1:4" s="85" customFormat="1"/>
    <row r="52" spans="1:4" s="85" customFormat="1"/>
    <row r="53" spans="1:4" s="85" customFormat="1"/>
    <row r="54" spans="1:4" s="85" customFormat="1"/>
    <row r="55" spans="1:4" s="85" customFormat="1"/>
  </sheetData>
  <mergeCells count="2">
    <mergeCell ref="A8:B8"/>
    <mergeCell ref="A7:D7"/>
  </mergeCells>
  <pageMargins left="0.83" right="0.31496062992125984" top="0.3" bottom="0.34" header="0.51181102362204722" footer="0.56999999999999995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>
      <selection activeCell="E4" sqref="E4"/>
    </sheetView>
  </sheetViews>
  <sheetFormatPr defaultRowHeight="13.2"/>
  <cols>
    <col min="1" max="1" width="53.109375" customWidth="1"/>
    <col min="2" max="2" width="27.109375" customWidth="1"/>
    <col min="3" max="5" width="15.33203125" customWidth="1"/>
  </cols>
  <sheetData>
    <row r="1" spans="1:5" ht="13.8">
      <c r="A1" s="72"/>
      <c r="B1" s="72"/>
      <c r="C1" s="72"/>
      <c r="D1" s="61"/>
      <c r="E1" s="61"/>
    </row>
    <row r="2" spans="1:5" ht="13.8">
      <c r="A2" s="72"/>
      <c r="B2" s="72"/>
      <c r="C2" s="72"/>
      <c r="D2" s="79"/>
      <c r="E2" s="79" t="s">
        <v>613</v>
      </c>
    </row>
    <row r="3" spans="1:5" ht="13.8">
      <c r="A3" s="72"/>
      <c r="B3" s="72"/>
      <c r="C3" s="72"/>
      <c r="D3" s="79"/>
      <c r="E3" s="79" t="s">
        <v>889</v>
      </c>
    </row>
    <row r="4" spans="1:5" ht="13.8">
      <c r="A4" s="72"/>
      <c r="B4" s="72"/>
      <c r="C4" s="72"/>
      <c r="D4" s="79"/>
      <c r="E4" s="79" t="s">
        <v>931</v>
      </c>
    </row>
    <row r="5" spans="1:5" ht="12" customHeight="1">
      <c r="A5" s="72"/>
      <c r="B5" s="72"/>
      <c r="C5" s="72"/>
    </row>
    <row r="6" spans="1:5" ht="61.5" customHeight="1">
      <c r="A6" s="244" t="s">
        <v>835</v>
      </c>
      <c r="B6" s="244"/>
      <c r="C6" s="244"/>
      <c r="D6" s="244"/>
      <c r="E6" s="244"/>
    </row>
    <row r="7" spans="1:5" ht="21.75" customHeight="1">
      <c r="A7" s="72"/>
      <c r="B7" s="72"/>
    </row>
    <row r="8" spans="1:5" ht="43.5" customHeight="1">
      <c r="A8" s="102" t="s">
        <v>149</v>
      </c>
      <c r="B8" s="103" t="s">
        <v>215</v>
      </c>
      <c r="C8" s="104" t="s">
        <v>498</v>
      </c>
      <c r="D8" s="105" t="s">
        <v>499</v>
      </c>
      <c r="E8" s="105" t="s">
        <v>500</v>
      </c>
    </row>
    <row r="9" spans="1:5" ht="30.75" customHeight="1">
      <c r="A9" s="242" t="s">
        <v>216</v>
      </c>
      <c r="B9" s="243"/>
      <c r="C9" s="101">
        <f>C10+C11</f>
        <v>11578.599999999977</v>
      </c>
      <c r="D9" s="101">
        <f>D10+D11</f>
        <v>0</v>
      </c>
      <c r="E9" s="101">
        <f>E10+E11</f>
        <v>0</v>
      </c>
    </row>
    <row r="10" spans="1:5" ht="37.5" customHeight="1">
      <c r="A10" s="73" t="s">
        <v>422</v>
      </c>
      <c r="B10" s="74" t="s">
        <v>424</v>
      </c>
      <c r="C10" s="101">
        <v>-799146.9</v>
      </c>
      <c r="D10" s="101">
        <v>-764182.4</v>
      </c>
      <c r="E10" s="101">
        <v>-670421.4</v>
      </c>
    </row>
    <row r="11" spans="1:5" ht="36.75" customHeight="1">
      <c r="A11" s="73" t="s">
        <v>423</v>
      </c>
      <c r="B11" s="74" t="s">
        <v>425</v>
      </c>
      <c r="C11" s="101">
        <v>810725.5</v>
      </c>
      <c r="D11" s="101">
        <v>764182.4</v>
      </c>
      <c r="E11" s="101">
        <v>670421.4</v>
      </c>
    </row>
    <row r="12" spans="1:5" ht="15.6">
      <c r="A12" s="77"/>
      <c r="B12" s="78"/>
    </row>
    <row r="13" spans="1:5" ht="15.6">
      <c r="A13" s="75"/>
      <c r="B13" s="76"/>
    </row>
    <row r="14" spans="1:5" ht="15.6">
      <c r="A14" s="75"/>
      <c r="B14" s="76"/>
    </row>
    <row r="20" spans="2:2">
      <c r="B20" s="87"/>
    </row>
  </sheetData>
  <mergeCells count="2">
    <mergeCell ref="A9:B9"/>
    <mergeCell ref="A6:E6"/>
  </mergeCells>
  <pageMargins left="0.9055118110236221" right="0.47244094488188981" top="0.98425196850393704" bottom="0.98425196850393704" header="0.51181102362204722" footer="0.5118110236220472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8"/>
  <sheetViews>
    <sheetView workbookViewId="0">
      <selection activeCell="D20" sqref="D20"/>
    </sheetView>
  </sheetViews>
  <sheetFormatPr defaultColWidth="9.33203125" defaultRowHeight="13.2"/>
  <cols>
    <col min="1" max="1" width="9.44140625" style="119" customWidth="1"/>
    <col min="2" max="2" width="71.77734375" style="119" customWidth="1"/>
    <col min="3" max="5" width="15.109375" style="119" customWidth="1"/>
    <col min="6" max="16384" width="9.33203125" style="119"/>
  </cols>
  <sheetData>
    <row r="2" spans="1:20" ht="15" customHeight="1">
      <c r="B2" s="162"/>
      <c r="C2" s="79"/>
      <c r="D2" s="79"/>
      <c r="E2" s="79" t="s">
        <v>614</v>
      </c>
      <c r="F2" s="163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</row>
    <row r="3" spans="1:20" ht="15" customHeight="1">
      <c r="B3" s="165"/>
      <c r="C3" s="79"/>
      <c r="D3" s="79"/>
      <c r="E3" s="79" t="s">
        <v>889</v>
      </c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5" customHeight="1">
      <c r="B4" s="162"/>
      <c r="C4" s="79"/>
      <c r="D4" s="79"/>
      <c r="E4" s="79" t="s">
        <v>931</v>
      </c>
      <c r="F4" s="163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</row>
    <row r="6" spans="1:20" ht="42" customHeight="1">
      <c r="A6" s="245" t="s">
        <v>615</v>
      </c>
      <c r="B6" s="245"/>
      <c r="C6" s="245"/>
      <c r="D6" s="245"/>
      <c r="E6" s="245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</row>
    <row r="7" spans="1:20" ht="17.399999999999999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</row>
    <row r="8" spans="1:20" ht="45" customHeight="1">
      <c r="A8" s="177" t="s">
        <v>521</v>
      </c>
      <c r="B8" s="178" t="s">
        <v>595</v>
      </c>
      <c r="C8" s="104" t="s">
        <v>498</v>
      </c>
      <c r="D8" s="105" t="s">
        <v>499</v>
      </c>
      <c r="E8" s="105" t="s">
        <v>500</v>
      </c>
    </row>
    <row r="9" spans="1:20" ht="37.5" customHeight="1">
      <c r="A9" s="167">
        <v>1</v>
      </c>
      <c r="B9" s="168" t="s">
        <v>596</v>
      </c>
      <c r="C9" s="169"/>
      <c r="D9" s="169"/>
      <c r="E9" s="169"/>
    </row>
    <row r="10" spans="1:20" ht="20.25" customHeight="1">
      <c r="A10" s="167"/>
      <c r="B10" s="200" t="s">
        <v>851</v>
      </c>
      <c r="C10" s="169">
        <v>0</v>
      </c>
      <c r="D10" s="169">
        <v>0</v>
      </c>
      <c r="E10" s="169">
        <v>0</v>
      </c>
    </row>
    <row r="11" spans="1:20" ht="20.25" customHeight="1">
      <c r="A11" s="167"/>
      <c r="B11" s="168" t="s">
        <v>597</v>
      </c>
      <c r="C11" s="169">
        <v>0</v>
      </c>
      <c r="D11" s="169">
        <v>0</v>
      </c>
      <c r="E11" s="169">
        <v>0</v>
      </c>
    </row>
    <row r="12" spans="1:20" ht="20.25" customHeight="1">
      <c r="A12" s="167"/>
      <c r="B12" s="168" t="s">
        <v>598</v>
      </c>
      <c r="C12" s="169">
        <v>0</v>
      </c>
      <c r="D12" s="169">
        <v>0</v>
      </c>
      <c r="E12" s="169">
        <v>0</v>
      </c>
    </row>
    <row r="13" spans="1:20" ht="20.25" customHeight="1">
      <c r="A13" s="167"/>
      <c r="B13" s="168" t="s">
        <v>618</v>
      </c>
      <c r="C13" s="169">
        <v>0</v>
      </c>
      <c r="D13" s="169">
        <v>0</v>
      </c>
      <c r="E13" s="169">
        <v>0</v>
      </c>
    </row>
    <row r="14" spans="1:20" ht="20.25" customHeight="1">
      <c r="A14" s="167">
        <v>2</v>
      </c>
      <c r="B14" s="168" t="s">
        <v>599</v>
      </c>
      <c r="C14" s="169"/>
      <c r="D14" s="169"/>
      <c r="E14" s="169"/>
    </row>
    <row r="15" spans="1:20" ht="20.25" customHeight="1">
      <c r="A15" s="167"/>
      <c r="B15" s="200" t="s">
        <v>851</v>
      </c>
      <c r="C15" s="169">
        <v>0</v>
      </c>
      <c r="D15" s="169">
        <v>0</v>
      </c>
      <c r="E15" s="169">
        <v>0</v>
      </c>
    </row>
    <row r="16" spans="1:20" ht="20.25" customHeight="1">
      <c r="A16" s="167"/>
      <c r="B16" s="168" t="s">
        <v>597</v>
      </c>
      <c r="C16" s="169">
        <v>0</v>
      </c>
      <c r="D16" s="169">
        <v>0</v>
      </c>
      <c r="E16" s="169">
        <v>0</v>
      </c>
    </row>
    <row r="17" spans="1:5" ht="20.25" customHeight="1">
      <c r="A17" s="167"/>
      <c r="B17" s="168" t="s">
        <v>598</v>
      </c>
      <c r="C17" s="169">
        <v>0</v>
      </c>
      <c r="D17" s="169">
        <v>0</v>
      </c>
      <c r="E17" s="169">
        <v>0</v>
      </c>
    </row>
    <row r="18" spans="1:5" ht="20.25" customHeight="1">
      <c r="A18" s="167"/>
      <c r="B18" s="170" t="s">
        <v>618</v>
      </c>
      <c r="C18" s="169">
        <v>0</v>
      </c>
      <c r="D18" s="169">
        <v>0</v>
      </c>
      <c r="E18" s="169">
        <v>0</v>
      </c>
    </row>
  </sheetData>
  <mergeCells count="1">
    <mergeCell ref="A6:E6"/>
  </mergeCells>
  <pageMargins left="0.63" right="0.48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Прил.1</vt:lpstr>
      <vt:lpstr>Прил.2</vt:lpstr>
      <vt:lpstr>Прил.3</vt:lpstr>
      <vt:lpstr>Прил.4 </vt:lpstr>
      <vt:lpstr>Прил.5</vt:lpstr>
      <vt:lpstr>Прил.6</vt:lpstr>
      <vt:lpstr>Прил.7</vt:lpstr>
      <vt:lpstr>Прил.8</vt:lpstr>
      <vt:lpstr>Прил.9</vt:lpstr>
      <vt:lpstr>Прил.10</vt:lpstr>
      <vt:lpstr>'Прил.4 '!Заголовки_для_печати</vt:lpstr>
      <vt:lpstr>Прил.5!Заголовки_для_печати</vt:lpstr>
      <vt:lpstr>Прил.7!Заголовки_для_печати</vt:lpstr>
      <vt:lpstr>'Прил.4 '!Область_печати</vt:lpstr>
    </vt:vector>
  </TitlesOfParts>
  <Company>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</dc:creator>
  <cp:lastModifiedBy>1</cp:lastModifiedBy>
  <cp:lastPrinted>2019-12-24T07:24:36Z</cp:lastPrinted>
  <dcterms:created xsi:type="dcterms:W3CDTF">2016-10-25T06:59:23Z</dcterms:created>
  <dcterms:modified xsi:type="dcterms:W3CDTF">2019-12-26T06:09:51Z</dcterms:modified>
</cp:coreProperties>
</file>